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8795" windowHeight="11505" firstSheet="1" activeTab="1"/>
  </bookViews>
  <sheets>
    <sheet name="Diem_tong_ket_phong_van" sheetId="1" state="hidden" r:id="rId1"/>
    <sheet name="ket_qua_phong_van" sheetId="4" r:id="rId2"/>
    <sheet name="Trúng tuyển" sheetId="2" r:id="rId3"/>
    <sheet name="Đạt chuyên môn" sheetId="3" r:id="rId4"/>
  </sheets>
  <externalReferences>
    <externalReference r:id="rId5"/>
  </externalReferences>
  <definedNames>
    <definedName name="_xlnm._FilterDatabase" localSheetId="0" hidden="1">Diem_tong_ket_phong_van!$A$7:$P$77</definedName>
    <definedName name="_xlnm._FilterDatabase" localSheetId="1" hidden="1">ket_qua_phong_van!$A$7:$N$77</definedName>
    <definedName name="_xlnm.Print_Titles" localSheetId="3">'Đạt chuyên môn'!$8:$9</definedName>
    <definedName name="_xlnm.Print_Titles" localSheetId="0">Diem_tong_ket_phong_van!$6:$7</definedName>
    <definedName name="_xlnm.Print_Titles" localSheetId="1">ket_qua_phong_van!$6:$7</definedName>
    <definedName name="_xlnm.Print_Titles" localSheetId="2">'Trúng tuyển'!$8:$9</definedName>
  </definedNames>
  <calcPr calcId="144525"/>
</workbook>
</file>

<file path=xl/calcChain.xml><?xml version="1.0" encoding="utf-8"?>
<calcChain xmlns="http://schemas.openxmlformats.org/spreadsheetml/2006/main">
  <c r="M77" i="4" l="1"/>
  <c r="L77" i="4"/>
  <c r="M74" i="4"/>
  <c r="L74" i="4"/>
  <c r="M67" i="4"/>
  <c r="L67" i="4"/>
  <c r="M66" i="4"/>
  <c r="L66" i="4"/>
  <c r="M65" i="4"/>
  <c r="L65" i="4"/>
  <c r="L64" i="4"/>
  <c r="M63" i="4"/>
  <c r="L63" i="4"/>
  <c r="M62" i="4"/>
  <c r="L62" i="4"/>
  <c r="M61" i="4"/>
  <c r="L61" i="4"/>
  <c r="M59" i="4"/>
  <c r="L59" i="4"/>
  <c r="M58" i="4"/>
  <c r="L58" i="4"/>
  <c r="M57" i="4"/>
  <c r="L57" i="4"/>
  <c r="M52" i="4"/>
  <c r="L52" i="4"/>
  <c r="M51" i="4"/>
  <c r="L51" i="4"/>
  <c r="M49" i="4"/>
  <c r="L49" i="4"/>
  <c r="M48" i="4"/>
  <c r="L48" i="4"/>
  <c r="L46" i="4"/>
  <c r="L45" i="4"/>
  <c r="M44" i="4"/>
  <c r="L44" i="4"/>
  <c r="L43" i="4"/>
  <c r="L42" i="4"/>
  <c r="M41" i="4"/>
  <c r="L41" i="4"/>
  <c r="M38" i="4"/>
  <c r="L38" i="4"/>
  <c r="M37" i="4"/>
  <c r="L37" i="4"/>
  <c r="L35" i="4"/>
  <c r="L34" i="4"/>
  <c r="M33" i="4"/>
  <c r="L33" i="4"/>
  <c r="M30" i="4"/>
  <c r="L30" i="4"/>
  <c r="M24" i="4"/>
  <c r="L24" i="4"/>
  <c r="M23" i="4"/>
  <c r="L23" i="4"/>
  <c r="M21" i="4"/>
  <c r="L21" i="4"/>
  <c r="M20" i="4"/>
  <c r="L20" i="4"/>
  <c r="M19" i="4"/>
  <c r="L19" i="4"/>
  <c r="M10" i="4"/>
  <c r="L10" i="4"/>
  <c r="O77" i="1" l="1"/>
  <c r="N77" i="1"/>
  <c r="L77" i="1"/>
  <c r="O74" i="1"/>
  <c r="N74" i="1"/>
  <c r="L74" i="1"/>
  <c r="L73" i="1"/>
  <c r="L72" i="1"/>
  <c r="L69" i="1"/>
  <c r="O67" i="1"/>
  <c r="N67" i="1"/>
  <c r="L67" i="1"/>
  <c r="O66" i="1"/>
  <c r="N66" i="1"/>
  <c r="L66" i="1"/>
  <c r="O65" i="1"/>
  <c r="N65" i="1"/>
  <c r="L65" i="1"/>
  <c r="N64" i="1"/>
  <c r="L64" i="1"/>
  <c r="O63" i="1"/>
  <c r="N63" i="1"/>
  <c r="L63" i="1"/>
  <c r="O62" i="1"/>
  <c r="N62" i="1"/>
  <c r="L62" i="1"/>
  <c r="O61" i="1"/>
  <c r="N61" i="1"/>
  <c r="L61" i="1"/>
  <c r="O59" i="1"/>
  <c r="N59" i="1"/>
  <c r="L59" i="1"/>
  <c r="O58" i="1"/>
  <c r="N58" i="1"/>
  <c r="L58" i="1"/>
  <c r="O57" i="1"/>
  <c r="N57" i="1"/>
  <c r="L57" i="1"/>
  <c r="L56" i="1"/>
  <c r="L53" i="1"/>
  <c r="O52" i="1"/>
  <c r="N52" i="1"/>
  <c r="L52" i="1"/>
  <c r="O51" i="1"/>
  <c r="N51" i="1"/>
  <c r="L51" i="1"/>
  <c r="O49" i="1"/>
  <c r="N49" i="1"/>
  <c r="L49" i="1"/>
  <c r="O48" i="1"/>
  <c r="N48" i="1"/>
  <c r="L48" i="1"/>
  <c r="N46" i="1"/>
  <c r="L46" i="1"/>
  <c r="N45" i="1"/>
  <c r="L45" i="1"/>
  <c r="O44" i="1"/>
  <c r="N44" i="1"/>
  <c r="N43" i="1"/>
  <c r="N42" i="1"/>
  <c r="L42" i="1"/>
  <c r="O41" i="1"/>
  <c r="N41" i="1"/>
  <c r="L41" i="1"/>
  <c r="O38" i="1"/>
  <c r="N38" i="1"/>
  <c r="L38" i="1"/>
  <c r="O37" i="1"/>
  <c r="N37" i="1"/>
  <c r="L37" i="1"/>
  <c r="N35" i="1"/>
  <c r="L35" i="1"/>
  <c r="N34" i="1"/>
  <c r="L34" i="1"/>
  <c r="O33" i="1"/>
  <c r="N33" i="1"/>
  <c r="L33" i="1"/>
  <c r="O30" i="1"/>
  <c r="N30" i="1"/>
  <c r="L30" i="1"/>
  <c r="L29" i="1"/>
  <c r="L27" i="1"/>
  <c r="O24" i="1"/>
  <c r="N24" i="1"/>
  <c r="L24" i="1"/>
  <c r="O23" i="1"/>
  <c r="N23" i="1"/>
  <c r="L23" i="1"/>
  <c r="O21" i="1"/>
  <c r="N21" i="1"/>
  <c r="L21" i="1"/>
  <c r="O20" i="1"/>
  <c r="N20" i="1"/>
  <c r="L20" i="1"/>
  <c r="O19" i="1"/>
  <c r="N19" i="1"/>
  <c r="L19" i="1"/>
  <c r="L17" i="1"/>
  <c r="L15" i="1"/>
  <c r="L12" i="1"/>
  <c r="O10" i="1"/>
  <c r="N10" i="1"/>
  <c r="L10" i="1"/>
</calcChain>
</file>

<file path=xl/sharedStrings.xml><?xml version="1.0" encoding="utf-8"?>
<sst xmlns="http://schemas.openxmlformats.org/spreadsheetml/2006/main" count="1305" uniqueCount="351">
  <si>
    <t>ĐẠI HỌC QUỐC GIA TP. HCM</t>
  </si>
  <si>
    <t>TRƯỜNG ĐẠI HỌC BÁCH KHOA</t>
  </si>
  <si>
    <t>HỘI ĐỒNG TUYỂN SINH SAU ĐẠI HỌC NĂM 2014</t>
  </si>
  <si>
    <t>BẢNG ĐIỂM TỔNG HỢP XÉT TUYỂN VÀ PHỎNG VẤN CHUYỂN TIẾP SINH ĐỢT 2 NĂM 2014</t>
  </si>
  <si>
    <t>STT</t>
  </si>
  <si>
    <t>Mã thí sinh</t>
  </si>
  <si>
    <t xml:space="preserve">HỌ </t>
  </si>
  <si>
    <t>TÊN</t>
  </si>
  <si>
    <t>GIỚI TÍNH</t>
  </si>
  <si>
    <t xml:space="preserve">NGÀY SINH </t>
  </si>
  <si>
    <t>NƠI SINH</t>
  </si>
  <si>
    <t>Ngành Xét Tuyển</t>
  </si>
  <si>
    <t>ĐIỂM UV 1</t>
  </si>
  <si>
    <t>ĐIỂM UV 2</t>
  </si>
  <si>
    <t>ĐIỂM UV 3</t>
  </si>
  <si>
    <t>ĐIỂM TỔNG KẾT</t>
  </si>
  <si>
    <t>NGOẠI NGỮ</t>
  </si>
  <si>
    <t>Bằng số</t>
  </si>
  <si>
    <t xml:space="preserve"> Bằng chữ</t>
  </si>
  <si>
    <t>Miễn NN</t>
  </si>
  <si>
    <t>Ngày cấp</t>
  </si>
  <si>
    <t>I- KHOA CƠ KHÍ</t>
  </si>
  <si>
    <t>1- Ngành Kỹ Thuật Cơ Điện Tử</t>
  </si>
  <si>
    <t>20149375</t>
  </si>
  <si>
    <t>Lê Đình Trường</t>
  </si>
  <si>
    <t>Sơn</t>
  </si>
  <si>
    <t>Nam</t>
  </si>
  <si>
    <t>10/04/1991</t>
  </si>
  <si>
    <t>Thanh Hóa</t>
  </si>
  <si>
    <t>Kỹ Thuật Cơ Điện Tử</t>
  </si>
  <si>
    <t>Chín rưỡi</t>
  </si>
  <si>
    <t>x</t>
  </si>
  <si>
    <t>2- Ngành Kỹ Thuật Cơ Khí</t>
  </si>
  <si>
    <t>20149403</t>
  </si>
  <si>
    <t>Lương Văn</t>
  </si>
  <si>
    <t>Nhơn</t>
  </si>
  <si>
    <t>02/01/1991</t>
  </si>
  <si>
    <t>Quảng Nam</t>
  </si>
  <si>
    <t>Kỹ Thuật Cơ Khí</t>
  </si>
  <si>
    <t>Tám ba mươi lăm</t>
  </si>
  <si>
    <t>II- KHOA ĐIỆN - ĐIỆN TỬ</t>
  </si>
  <si>
    <t>1- Ngành Kỹ Thuật Điện</t>
  </si>
  <si>
    <t>20149470</t>
  </si>
  <si>
    <t>Nguyễn Phước</t>
  </si>
  <si>
    <t>Trí</t>
  </si>
  <si>
    <t>12/09/1992</t>
  </si>
  <si>
    <t>Vĩnh Long</t>
  </si>
  <si>
    <t>Kỹ Thuật Điện</t>
  </si>
  <si>
    <t>Bảy</t>
  </si>
  <si>
    <t>2- Ngành Kỹ Thuật Điện Tử</t>
  </si>
  <si>
    <t>20149424</t>
  </si>
  <si>
    <t>Bùi Quang</t>
  </si>
  <si>
    <t>Tín</t>
  </si>
  <si>
    <t>26/10/1991</t>
  </si>
  <si>
    <t>Bình Định</t>
  </si>
  <si>
    <t>Kỹ Thuật Điện Tử</t>
  </si>
  <si>
    <t>3- Ngành Kỹ Thuật Điều Khiển &amp; Tự Động Hóa</t>
  </si>
  <si>
    <t>20149385</t>
  </si>
  <si>
    <t>Lê Tuấn</t>
  </si>
  <si>
    <t>Tăng</t>
  </si>
  <si>
    <t>01/01/1991</t>
  </si>
  <si>
    <t>Ðồng Nai</t>
  </si>
  <si>
    <t>Kỹ Thuật Điều Khiển Và Tự Động Hóa</t>
  </si>
  <si>
    <t>Tám mười bảy</t>
  </si>
  <si>
    <t>20149393</t>
  </si>
  <si>
    <t>Trần Hồng</t>
  </si>
  <si>
    <t>Quân</t>
  </si>
  <si>
    <t>14/07/1991</t>
  </si>
  <si>
    <t>Bà Rịa - Vũng Tàu</t>
  </si>
  <si>
    <t>Bảy tám mươi ba</t>
  </si>
  <si>
    <t>20149468</t>
  </si>
  <si>
    <t>Phạm Minh</t>
  </si>
  <si>
    <t>Toàn</t>
  </si>
  <si>
    <t>08/09/1991</t>
  </si>
  <si>
    <t>Khánh Hòa</t>
  </si>
  <si>
    <t>Tám ba mươi ba</t>
  </si>
  <si>
    <t>4- Ngành Kỹ Thuật Viễn Thông</t>
  </si>
  <si>
    <t>20149464</t>
  </si>
  <si>
    <t>Võ Anh</t>
  </si>
  <si>
    <t>Kha</t>
  </si>
  <si>
    <t>24/06/1991</t>
  </si>
  <si>
    <t>Tp. Hồ Chí Minh</t>
  </si>
  <si>
    <t>Kỹ Thuật Viễn Thông</t>
  </si>
  <si>
    <t>Tám sáu mươi</t>
  </si>
  <si>
    <t>20149437</t>
  </si>
  <si>
    <t>Đinh Công</t>
  </si>
  <si>
    <t>Đức</t>
  </si>
  <si>
    <t>08/02/1991</t>
  </si>
  <si>
    <t>Cần Thơ</t>
  </si>
  <si>
    <t>Bảy năm mươi ba</t>
  </si>
  <si>
    <t>III- KHOA KHOA HỌC ỨNG DỤNG</t>
  </si>
  <si>
    <t>1- Ngành Khoa Học Tính Toán</t>
  </si>
  <si>
    <t>20149347</t>
  </si>
  <si>
    <t>Nguyễn Hoàng</t>
  </si>
  <si>
    <t>Linh</t>
  </si>
  <si>
    <t>22/11/1991</t>
  </si>
  <si>
    <t>Khoa Học Tính Toán</t>
  </si>
  <si>
    <t>Tám sáu bảy</t>
  </si>
  <si>
    <t>2- Ngành Vật Lý Kỹ Thuật</t>
  </si>
  <si>
    <t>20149423</t>
  </si>
  <si>
    <t>Tạ Công Minh</t>
  </si>
  <si>
    <t>Nhựt</t>
  </si>
  <si>
    <t>25/11/1992</t>
  </si>
  <si>
    <t>Tiền Giang</t>
  </si>
  <si>
    <t>Vật Lý Kỹ Thuật</t>
  </si>
  <si>
    <t>20149386</t>
  </si>
  <si>
    <t>Nguyễn Hữu</t>
  </si>
  <si>
    <t>Vinh</t>
  </si>
  <si>
    <t>04/08/1991</t>
  </si>
  <si>
    <t>Tám rưỡi</t>
  </si>
  <si>
    <t>IV- KHOA KHOA HỌC VÀ KỸ THUẬT MÁY TÍNH</t>
  </si>
  <si>
    <t>1- Ngành Hệ Thống Thông Tin Quản Lý</t>
  </si>
  <si>
    <t>20149497</t>
  </si>
  <si>
    <t>Trần Nguyễn Phương</t>
  </si>
  <si>
    <t>Thảo</t>
  </si>
  <si>
    <t>Nữ</t>
  </si>
  <si>
    <t>23/11/1992</t>
  </si>
  <si>
    <t>Hệ Thống Thông Tin Quản Lý</t>
  </si>
  <si>
    <t>20149498</t>
  </si>
  <si>
    <t>Lê Đoàn Sơn</t>
  </si>
  <si>
    <t>Nguyên</t>
  </si>
  <si>
    <t>10/01/1992</t>
  </si>
  <si>
    <t>Phú Yên</t>
  </si>
  <si>
    <t>Bảy ba mươi ba</t>
  </si>
  <si>
    <t>20149442</t>
  </si>
  <si>
    <t>Nguyễn Thị Ngọc</t>
  </si>
  <si>
    <t>Dung</t>
  </si>
  <si>
    <t>24/12/1992</t>
  </si>
  <si>
    <t>Bảy mười bảy</t>
  </si>
  <si>
    <t>2- Ngành Khoa Học Máy Tính</t>
  </si>
  <si>
    <t>20149463</t>
  </si>
  <si>
    <t>Nguyễn Ngọc</t>
  </si>
  <si>
    <t>Tuyển</t>
  </si>
  <si>
    <t>28/08/1991</t>
  </si>
  <si>
    <t>Khoa Học Máy Tính</t>
  </si>
  <si>
    <t>20149472</t>
  </si>
  <si>
    <t>Đô</t>
  </si>
  <si>
    <t>01/03/1992</t>
  </si>
  <si>
    <t>V- KHOA KỸ THUẬT HÓA HỌC</t>
  </si>
  <si>
    <t>1- Ngành Công Nghệ Sinh Học</t>
  </si>
  <si>
    <t>20149475</t>
  </si>
  <si>
    <t>Lê Thị Quỳnh</t>
  </si>
  <si>
    <t>Ngân</t>
  </si>
  <si>
    <t>26/08/1991</t>
  </si>
  <si>
    <t>Lâm Ðồng</t>
  </si>
  <si>
    <t>Công Nghệ Sinh Học</t>
  </si>
  <si>
    <t>Sáu rưỡi</t>
  </si>
  <si>
    <t>20149425</t>
  </si>
  <si>
    <t>Võ Thị Ngọc</t>
  </si>
  <si>
    <t>Ánh</t>
  </si>
  <si>
    <t>20/07/1992</t>
  </si>
  <si>
    <t xml:space="preserve">Sáu  </t>
  </si>
  <si>
    <t>20149361</t>
  </si>
  <si>
    <t>Bùi Thị</t>
  </si>
  <si>
    <t>Loan</t>
  </si>
  <si>
    <t>24/07/1992</t>
  </si>
  <si>
    <t>Bình Thuận</t>
  </si>
  <si>
    <t>V</t>
  </si>
  <si>
    <t>20149440</t>
  </si>
  <si>
    <t>Văn Thị Mỹ</t>
  </si>
  <si>
    <t>02/05/1991</t>
  </si>
  <si>
    <t>20149436</t>
  </si>
  <si>
    <t>Đặng Hoàng</t>
  </si>
  <si>
    <t>02/06/1991</t>
  </si>
  <si>
    <t>Sáu</t>
  </si>
  <si>
    <t>20149466</t>
  </si>
  <si>
    <t>Lê Hải</t>
  </si>
  <si>
    <t>Yến</t>
  </si>
  <si>
    <t>21/11/1990</t>
  </si>
  <si>
    <t>2- Ngành Kỹ Thuật Hóa Dầu</t>
  </si>
  <si>
    <t>20149388</t>
  </si>
  <si>
    <t>Võ Thị</t>
  </si>
  <si>
    <t>Thương</t>
  </si>
  <si>
    <t>06/09/1990</t>
  </si>
  <si>
    <t>Kon Tum</t>
  </si>
  <si>
    <t>Kỹ Thuật Hóa Dầu</t>
  </si>
  <si>
    <t>20149483</t>
  </si>
  <si>
    <t>Nguyễn Thị Thanh</t>
  </si>
  <si>
    <t>Hà</t>
  </si>
  <si>
    <t>Tám bốn mươi bảy</t>
  </si>
  <si>
    <t>3- Ngành Kỹ Thuật Hóa Học</t>
  </si>
  <si>
    <t>20149396</t>
  </si>
  <si>
    <t>Ngô Trung</t>
  </si>
  <si>
    <t>Kiên</t>
  </si>
  <si>
    <t>Bạc Liêu</t>
  </si>
  <si>
    <t>Kỹ Thuật Hóa Học</t>
  </si>
  <si>
    <t>Chín hai mươi bảy</t>
  </si>
  <si>
    <t>20149383</t>
  </si>
  <si>
    <t>Trịnh Nhan Hoàng</t>
  </si>
  <si>
    <t>Khải</t>
  </si>
  <si>
    <t>30/04/1991</t>
  </si>
  <si>
    <t>Trà Vinh</t>
  </si>
  <si>
    <t>Tám bốn mươi ba</t>
  </si>
  <si>
    <t>20149397</t>
  </si>
  <si>
    <t>Nguyễn Bình</t>
  </si>
  <si>
    <t>24/11/1992</t>
  </si>
  <si>
    <t>VI- KHOA KỸ THUẬT XÂY DỰNG</t>
  </si>
  <si>
    <t>1- Ngành Địa Kỹ Thuật Xây Dựng</t>
  </si>
  <si>
    <t>20149474</t>
  </si>
  <si>
    <t>Nguyễn Phi</t>
  </si>
  <si>
    <t>Gia</t>
  </si>
  <si>
    <t>03/05/1991</t>
  </si>
  <si>
    <t>Địa kỹ thuật xây dựng</t>
  </si>
  <si>
    <t>Tám</t>
  </si>
  <si>
    <t>20149477</t>
  </si>
  <si>
    <t>Đoàn Quốc</t>
  </si>
  <si>
    <t>Dũng</t>
  </si>
  <si>
    <t>31/08/1991</t>
  </si>
  <si>
    <t>Ðồng Tháp</t>
  </si>
  <si>
    <t>Chín</t>
  </si>
  <si>
    <t>20149430</t>
  </si>
  <si>
    <t>Cao Quốc</t>
  </si>
  <si>
    <t>Cường</t>
  </si>
  <si>
    <t>18/11/1991</t>
  </si>
  <si>
    <t>Bình Phước</t>
  </si>
  <si>
    <t>20149373</t>
  </si>
  <si>
    <t>Lê Nguyên</t>
  </si>
  <si>
    <t>Hải</t>
  </si>
  <si>
    <t>10/01/1991</t>
  </si>
  <si>
    <t>2- Ngành Kỹ Thuật Xây Dựng Công Trình Dân Dụng Và Công Nghiệp</t>
  </si>
  <si>
    <t>20149349</t>
  </si>
  <si>
    <t>Trần Trung</t>
  </si>
  <si>
    <t>Hiếu</t>
  </si>
  <si>
    <t>03/02/1991</t>
  </si>
  <si>
    <t>Kỹ Thuật Xây Dựng Công Trình Dân Dụng Và Công Nghiệp</t>
  </si>
  <si>
    <t>Chín bốn mươi hai</t>
  </si>
  <si>
    <t>20149368</t>
  </si>
  <si>
    <t>Nguyễn Văn</t>
  </si>
  <si>
    <t>Bảo</t>
  </si>
  <si>
    <t>02/02/1991</t>
  </si>
  <si>
    <t>Chí mười bảy</t>
  </si>
  <si>
    <t>20149465</t>
  </si>
  <si>
    <t>Huỳnh Vũ Minh</t>
  </si>
  <si>
    <t>06/10/1991</t>
  </si>
  <si>
    <t>20149376</t>
  </si>
  <si>
    <t>Nguyễn Tất</t>
  </si>
  <si>
    <t>Thành</t>
  </si>
  <si>
    <t>23/10/1992</t>
  </si>
  <si>
    <t>An Giang</t>
  </si>
  <si>
    <t>Bốn ba mươi ba</t>
  </si>
  <si>
    <t>20149462</t>
  </si>
  <si>
    <t>Bùi Xuân</t>
  </si>
  <si>
    <t>Dĩ</t>
  </si>
  <si>
    <t>06/11/1990</t>
  </si>
  <si>
    <t>Quảng Trị</t>
  </si>
  <si>
    <t>Bảy sáu mươi bảy</t>
  </si>
  <si>
    <t>20149438</t>
  </si>
  <si>
    <t>Ngô Hữu</t>
  </si>
  <si>
    <t>Đoàn</t>
  </si>
  <si>
    <t>Quảng Ngãi</t>
  </si>
  <si>
    <t>Bảy chín mươi hai</t>
  </si>
  <si>
    <t>20149473</t>
  </si>
  <si>
    <t>Võ Đăng</t>
  </si>
  <si>
    <t>Khoa</t>
  </si>
  <si>
    <t>Hậu Giang</t>
  </si>
  <si>
    <t>Bốn chín mươi hai</t>
  </si>
  <si>
    <t>3- Ngành Kỹ Thuật Xây Dựng Công Trình Giao Thông</t>
  </si>
  <si>
    <t>20149364</t>
  </si>
  <si>
    <t>Cao Thị</t>
  </si>
  <si>
    <t>Nhỏ</t>
  </si>
  <si>
    <t>02/10/1991</t>
  </si>
  <si>
    <t>Nghệ An</t>
  </si>
  <si>
    <t>Kỹ Thuật Xây Dựng Công Trình Giao Thông</t>
  </si>
  <si>
    <t>VII- KHOA MÔI TRƯỜNG VÀ TÀI NGUYÊN</t>
  </si>
  <si>
    <t>1- Ngành Quản Lý Tài Nguyên Và Môi Trường</t>
  </si>
  <si>
    <t>20149476</t>
  </si>
  <si>
    <t>Nguyễn Đặng Huyền</t>
  </si>
  <si>
    <t>Trân</t>
  </si>
  <si>
    <t>17/10/1992</t>
  </si>
  <si>
    <t>Quản Lý Tài Nguyên Và Môi Trường</t>
  </si>
  <si>
    <t>20149387</t>
  </si>
  <si>
    <t>Lê Thị Thanh</t>
  </si>
  <si>
    <t>20/09/1988</t>
  </si>
  <si>
    <t xml:space="preserve">Bảy ba mươi </t>
  </si>
  <si>
    <t>20149382</t>
  </si>
  <si>
    <t>Huy</t>
  </si>
  <si>
    <t>22/10/1991</t>
  </si>
  <si>
    <t>Ðà Nẵng</t>
  </si>
  <si>
    <t>Bảy rưỡi</t>
  </si>
  <si>
    <t>VIII- KHOA QUẢN LÝ CÔNG NGHIỆP</t>
  </si>
  <si>
    <t>1- Ngành Quản Trị Kinh Doanh</t>
  </si>
  <si>
    <t>20149371</t>
  </si>
  <si>
    <t>Nga</t>
  </si>
  <si>
    <t>21/04/1991</t>
  </si>
  <si>
    <t>Quản Trị Kinh Doanh</t>
  </si>
  <si>
    <t>Đạt Ngoại Ngữ</t>
  </si>
  <si>
    <t>TOEIC 675</t>
  </si>
  <si>
    <t>TOEIC 670</t>
  </si>
  <si>
    <t>TOEIC 715</t>
  </si>
  <si>
    <t>TOEIC 705</t>
  </si>
  <si>
    <t>TOEIC 900</t>
  </si>
  <si>
    <t>TOEIC 930</t>
  </si>
  <si>
    <t>TOEIC 580</t>
  </si>
  <si>
    <t>TOEIC 605</t>
  </si>
  <si>
    <t>TOEIC 550</t>
  </si>
  <si>
    <t>TOEIC 600</t>
  </si>
  <si>
    <t xml:space="preserve">Tốt nghiệp đại học nước ngoài </t>
  </si>
  <si>
    <t>TOEIC 755</t>
  </si>
  <si>
    <t>TOEIC 725</t>
  </si>
  <si>
    <t>TOEIC 625</t>
  </si>
  <si>
    <t>TOEIC 615</t>
  </si>
  <si>
    <t>TOEIC 530</t>
  </si>
  <si>
    <t>TOEIC 765</t>
  </si>
  <si>
    <t>TOEIC 730</t>
  </si>
  <si>
    <t>TOEIC 555</t>
  </si>
  <si>
    <t>TOEIC 535</t>
  </si>
  <si>
    <t>TOEIC 640</t>
  </si>
  <si>
    <t>1- Ngành Kỹ Thuật Điều Khiển &amp; Tự Động Hóa</t>
  </si>
  <si>
    <t>Độc Lập - Tự Do - Hạnh Phúc</t>
  </si>
  <si>
    <t>CÔNG HÒA XÃ HỘI CHŨ NGHĨA VIỆT NAM</t>
  </si>
  <si>
    <t>DANH SÁCH THÍ SINH TRÚNG TUYỄN 
QUA PHỎNG VẤN XÉT CHUYỂN TIẾP SINH ĐÀO TẠO TRÌNH ĐỘ THẠC SĨ ĐỢT 2/2014</t>
  </si>
  <si>
    <t>2- Ngành Kỹ Thuật Viễn Thông</t>
  </si>
  <si>
    <t>1- Ngành Vật Lý Kỹ Thuật</t>
  </si>
  <si>
    <t>Danh sách gồm 25 thí sinh</t>
  </si>
  <si>
    <t>HIỆU TRƯỞNG</t>
  </si>
  <si>
    <t>KIÊM CHỦ TỊCH HỘI ĐỒNG TUYỂN SINH SĐH</t>
  </si>
  <si>
    <t>PGS.TS. VŨ ĐÌNH THÀNH</t>
  </si>
  <si>
    <t>Tám bảy</t>
  </si>
  <si>
    <t>Bảy tám ba</t>
  </si>
  <si>
    <t>Tám ba ba</t>
  </si>
  <si>
    <t xml:space="preserve">Tám sáu </t>
  </si>
  <si>
    <t>Bảy năm ba</t>
  </si>
  <si>
    <t>Tám bốn bảy</t>
  </si>
  <si>
    <t>Chín hai bảy</t>
  </si>
  <si>
    <t>Tám bốn ba</t>
  </si>
  <si>
    <t>Chín bốn hai</t>
  </si>
  <si>
    <t>Bảy sáu bảy</t>
  </si>
  <si>
    <t>Bảy chín hai</t>
  </si>
  <si>
    <t>Chí  bảy</t>
  </si>
  <si>
    <t>1- Ngành Kỹ Thuật Cơ Khí</t>
  </si>
  <si>
    <t>1- Ngành Kỹ Thuật Hóa Học</t>
  </si>
  <si>
    <t>2- Ngành Kỹ Thuật Xây Dựng Công Trình Giao Thông</t>
  </si>
  <si>
    <t>Danh sách gồm 12 thí sinh</t>
  </si>
  <si>
    <t>DANH SÁCH THÍ SINH ĐẠT CHUẨN CHUYÊN MÔN
QUA PHỎNG VẤN XÉT CHUYỂN TIẾP SINH ĐÀO TẠO TRÌNH ĐỘ THẠC SĨ ĐỢT 2/2014</t>
  </si>
  <si>
    <t xml:space="preserve"> </t>
  </si>
  <si>
    <t>TOEIC 570</t>
  </si>
  <si>
    <t>TOEIC 585</t>
  </si>
  <si>
    <t>TOEIC 655</t>
  </si>
  <si>
    <t>KẾT QUẢ PHỎNG VẤN XÉT CHUYỄN TIẾP SINH ĐÀO TẠO TRÌNH ĐỘ THẠC SĨ ĐỢT 2/2014</t>
  </si>
  <si>
    <t>Tám ba lăm</t>
  </si>
  <si>
    <t>Bảy ba ba</t>
  </si>
  <si>
    <t>Bốn ba ba</t>
  </si>
  <si>
    <t>Bốn chín hai</t>
  </si>
  <si>
    <t xml:space="preserve">Bảy ba </t>
  </si>
  <si>
    <t>Bảy bảy</t>
  </si>
  <si>
    <t>Chí bảy</t>
  </si>
  <si>
    <t>Vắng</t>
  </si>
  <si>
    <t>Tp. HCM, ngày        tháng 10 năm 2014</t>
  </si>
  <si>
    <t>Danh sách gồm 44 thí sinh.</t>
  </si>
  <si>
    <t>Kèm theo quyết định số  2640 /QĐ-ĐHBK-ĐTSĐH ngày  06  tháng  10  năm 2014</t>
  </si>
  <si>
    <t>Kèm theo quyết định số   2641/QĐ-ĐHBK-ĐTSĐH ngày  06  tháng  10  năm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</si>
</sst>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sz val="16"/>
      <color indexed="8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6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2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Fill="1" applyAlignment="1">
      <alignment horizontal="centerContinuous" vertical="center" wrapText="1"/>
    </xf>
    <xf numFmtId="164" fontId="8" fillId="0" borderId="0" xfId="0" applyNumberFormat="1" applyFont="1" applyFill="1" applyAlignment="1">
      <alignment horizontal="centerContinuous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2" fontId="1" fillId="0" borderId="3" xfId="0" applyNumberFormat="1" applyFont="1" applyBorder="1" applyAlignment="1">
      <alignment vertical="center" wrapText="1"/>
    </xf>
    <xf numFmtId="2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16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 wrapText="1"/>
    </xf>
    <xf numFmtId="2" fontId="14" fillId="0" borderId="3" xfId="0" applyNumberFormat="1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4" fillId="0" borderId="3" xfId="0" applyNumberFormat="1" applyFont="1" applyBorder="1" applyAlignment="1">
      <alignment horizontal="right" vertical="center" wrapText="1"/>
    </xf>
    <xf numFmtId="2" fontId="8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/>
    </xf>
    <xf numFmtId="2" fontId="1" fillId="0" borderId="0" xfId="0" applyNumberFormat="1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Continuous" vertical="center" wrapText="1"/>
    </xf>
    <xf numFmtId="0" fontId="18" fillId="0" borderId="8" xfId="0" applyFont="1" applyFill="1" applyBorder="1" applyAlignment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2" fontId="20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2" fontId="13" fillId="0" borderId="0" xfId="0" applyNumberFormat="1" applyFont="1" applyAlignment="1">
      <alignment vertical="center"/>
    </xf>
    <xf numFmtId="0" fontId="0" fillId="0" borderId="0" xfId="0" applyBorder="1"/>
    <xf numFmtId="0" fontId="21" fillId="0" borderId="0" xfId="2" applyFont="1" applyFill="1" applyBorder="1" applyAlignment="1">
      <alignment vertical="center"/>
    </xf>
    <xf numFmtId="2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Sheet1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3</xdr:row>
      <xdr:rowOff>47625</xdr:rowOff>
    </xdr:from>
    <xdr:to>
      <xdr:col>4</xdr:col>
      <xdr:colOff>57150</xdr:colOff>
      <xdr:row>3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962025" y="647700"/>
          <a:ext cx="2028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3</xdr:row>
      <xdr:rowOff>47625</xdr:rowOff>
    </xdr:from>
    <xdr:to>
      <xdr:col>5</xdr:col>
      <xdr:colOff>428625</xdr:colOff>
      <xdr:row>3</xdr:row>
      <xdr:rowOff>47625</xdr:rowOff>
    </xdr:to>
    <xdr:cxnSp macro="">
      <xdr:nvCxnSpPr>
        <xdr:cNvPr id="5" name="Straight Connector 2"/>
        <xdr:cNvCxnSpPr>
          <a:cxnSpLocks noChangeShapeType="1"/>
        </xdr:cNvCxnSpPr>
      </xdr:nvCxnSpPr>
      <xdr:spPr bwMode="auto">
        <a:xfrm>
          <a:off x="1219200" y="647700"/>
          <a:ext cx="18764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176829</xdr:colOff>
      <xdr:row>2</xdr:row>
      <xdr:rowOff>38100</xdr:rowOff>
    </xdr:from>
    <xdr:to>
      <xdr:col>9</xdr:col>
      <xdr:colOff>0</xdr:colOff>
      <xdr:row>2</xdr:row>
      <xdr:rowOff>38100</xdr:rowOff>
    </xdr:to>
    <xdr:cxnSp macro="">
      <xdr:nvCxnSpPr>
        <xdr:cNvPr id="6" name="Straight Connector 5"/>
        <xdr:cNvCxnSpPr>
          <a:cxnSpLocks noChangeShapeType="1"/>
        </xdr:cNvCxnSpPr>
      </xdr:nvCxnSpPr>
      <xdr:spPr bwMode="auto">
        <a:xfrm>
          <a:off x="6040916" y="435665"/>
          <a:ext cx="18358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3</xdr:row>
      <xdr:rowOff>47625</xdr:rowOff>
    </xdr:from>
    <xdr:to>
      <xdr:col>5</xdr:col>
      <xdr:colOff>428625</xdr:colOff>
      <xdr:row>3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1219200" y="647700"/>
          <a:ext cx="18764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276225</xdr:colOff>
      <xdr:row>2</xdr:row>
      <xdr:rowOff>38100</xdr:rowOff>
    </xdr:from>
    <xdr:to>
      <xdr:col>9</xdr:col>
      <xdr:colOff>0</xdr:colOff>
      <xdr:row>2</xdr:row>
      <xdr:rowOff>38100</xdr:rowOff>
    </xdr:to>
    <xdr:cxnSp macro="">
      <xdr:nvCxnSpPr>
        <xdr:cNvPr id="3" name="Straight Connector 2"/>
        <xdr:cNvCxnSpPr>
          <a:cxnSpLocks noChangeShapeType="1"/>
        </xdr:cNvCxnSpPr>
      </xdr:nvCxnSpPr>
      <xdr:spPr bwMode="auto">
        <a:xfrm>
          <a:off x="6134100" y="438150"/>
          <a:ext cx="1819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3</xdr:row>
      <xdr:rowOff>47625</xdr:rowOff>
    </xdr:from>
    <xdr:to>
      <xdr:col>4</xdr:col>
      <xdr:colOff>57150</xdr:colOff>
      <xdr:row>3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962025" y="647700"/>
          <a:ext cx="2028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866775</xdr:colOff>
      <xdr:row>3</xdr:row>
      <xdr:rowOff>47625</xdr:rowOff>
    </xdr:from>
    <xdr:to>
      <xdr:col>5</xdr:col>
      <xdr:colOff>428625</xdr:colOff>
      <xdr:row>3</xdr:row>
      <xdr:rowOff>47625</xdr:rowOff>
    </xdr:to>
    <xdr:cxnSp macro="">
      <xdr:nvCxnSpPr>
        <xdr:cNvPr id="3" name="Straight Connector 2"/>
        <xdr:cNvCxnSpPr>
          <a:cxnSpLocks noChangeShapeType="1"/>
        </xdr:cNvCxnSpPr>
      </xdr:nvCxnSpPr>
      <xdr:spPr bwMode="auto">
        <a:xfrm>
          <a:off x="1219200" y="647700"/>
          <a:ext cx="18764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_diem_phong_van_tong%20hop_D2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em_tong_ket_phong_van"/>
      <sheetName val="Ky_thuat_co_khi"/>
      <sheetName val="ky_thuat_cong_nghiep"/>
      <sheetName val="Ky_thuat_vat_lieu"/>
      <sheetName val="Ky_thuat_dien"/>
      <sheetName val="ky_thuat_Dien_tu"/>
      <sheetName val="ky_thuat_vien_thong"/>
      <sheetName val="Tu_dong_hoa"/>
      <sheetName val="he_thong_thong_tin_qly"/>
      <sheetName val="Khoa_hoc_may_tinh"/>
      <sheetName val="cong_nghe_sinh_hoc"/>
      <sheetName val="Cong_nghe_thuc_pham"/>
      <sheetName val="ky_thuat_hoa_dau"/>
      <sheetName val="ky_thuat_hoa_hoc"/>
      <sheetName val="ky_thuat_XD_CT_DD&amp;CN"/>
      <sheetName val="ky_thuat_xay_dung_CT_ngam"/>
      <sheetName val="ky_thuat_xay_dung_CTT"/>
      <sheetName val="Quan_ly_xay_dung"/>
      <sheetName val="quan_ly_TN_MT"/>
      <sheetName val="Quan_tri_kinh_doanh"/>
      <sheetName val="danh_sach_phong_van"/>
      <sheetName val="Source"/>
      <sheetName val="Kết quả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P1" t="str">
            <v>HE_DAO_TAO_DH</v>
          </cell>
          <cell r="V1" t="str">
            <v>MA_THI_SINH</v>
          </cell>
          <cell r="W1" t="str">
            <v>TEN_KINH_PHI_DT</v>
          </cell>
          <cell r="X1" t="str">
            <v>TEN_NN</v>
          </cell>
          <cell r="Y1">
            <v>0</v>
          </cell>
          <cell r="Z1" t="str">
            <v>LOAI_MIEN</v>
          </cell>
          <cell r="AA1" t="str">
            <v>DIEM_GOC</v>
          </cell>
          <cell r="AB1" t="str">
            <v>NGAY_CAP</v>
          </cell>
        </row>
        <row r="2">
          <cell r="V2" t="str">
            <v>20149434</v>
          </cell>
          <cell r="W2" t="str">
            <v/>
          </cell>
          <cell r="X2" t="str">
            <v>Miễn thi</v>
          </cell>
          <cell r="Y2" t="str">
            <v>TOEIC 645</v>
          </cell>
          <cell r="Z2" t="str">
            <v>TOEIC</v>
          </cell>
          <cell r="AA2" t="str">
            <v>645</v>
          </cell>
          <cell r="AB2">
            <v>41487</v>
          </cell>
        </row>
        <row r="3">
          <cell r="V3" t="str">
            <v>20149403</v>
          </cell>
          <cell r="W3" t="str">
            <v/>
          </cell>
          <cell r="X3" t="str">
            <v>Anh văn</v>
          </cell>
          <cell r="Y3" t="str">
            <v xml:space="preserve"> </v>
          </cell>
          <cell r="Z3" t="str">
            <v/>
          </cell>
          <cell r="AA3" t="str">
            <v/>
          </cell>
          <cell r="AB3">
            <v>0</v>
          </cell>
        </row>
        <row r="4">
          <cell r="V4" t="str">
            <v>20149375</v>
          </cell>
          <cell r="W4" t="str">
            <v/>
          </cell>
          <cell r="X4" t="str">
            <v>Miễn thi</v>
          </cell>
          <cell r="Y4" t="str">
            <v>TOEIC 675</v>
          </cell>
          <cell r="Z4" t="str">
            <v>TOEIC</v>
          </cell>
          <cell r="AA4" t="str">
            <v>675</v>
          </cell>
          <cell r="AB4">
            <v>41304</v>
          </cell>
        </row>
        <row r="5">
          <cell r="V5" t="str">
            <v>20149442</v>
          </cell>
          <cell r="W5" t="str">
            <v/>
          </cell>
          <cell r="X5" t="str">
            <v>Anh văn</v>
          </cell>
          <cell r="Y5" t="str">
            <v xml:space="preserve"> </v>
          </cell>
          <cell r="Z5" t="str">
            <v/>
          </cell>
          <cell r="AA5" t="str">
            <v/>
          </cell>
          <cell r="AB5">
            <v>0</v>
          </cell>
        </row>
        <row r="6">
          <cell r="V6" t="str">
            <v>20149498</v>
          </cell>
          <cell r="W6" t="str">
            <v/>
          </cell>
          <cell r="X6" t="str">
            <v>Anh văn</v>
          </cell>
          <cell r="Y6" t="str">
            <v xml:space="preserve"> </v>
          </cell>
          <cell r="Z6" t="str">
            <v/>
          </cell>
          <cell r="AA6" t="str">
            <v/>
          </cell>
          <cell r="AB6">
            <v>0</v>
          </cell>
        </row>
        <row r="7">
          <cell r="V7" t="str">
            <v>20149497</v>
          </cell>
          <cell r="W7" t="str">
            <v/>
          </cell>
          <cell r="X7" t="str">
            <v>Miễn thi</v>
          </cell>
          <cell r="Y7" t="str">
            <v>TOEIC 605</v>
          </cell>
          <cell r="Z7" t="str">
            <v>TOEIC</v>
          </cell>
          <cell r="AA7" t="str">
            <v>605</v>
          </cell>
          <cell r="AB7">
            <v>41634</v>
          </cell>
        </row>
        <row r="8">
          <cell r="V8" t="str">
            <v>20149472</v>
          </cell>
          <cell r="W8" t="str">
            <v/>
          </cell>
          <cell r="X8" t="str">
            <v>Miễn thi</v>
          </cell>
          <cell r="Y8" t="str">
            <v>TOEIC 600</v>
          </cell>
          <cell r="Z8" t="str">
            <v>TOEIC</v>
          </cell>
          <cell r="AA8" t="str">
            <v>600</v>
          </cell>
          <cell r="AB8">
            <v>41868</v>
          </cell>
        </row>
        <row r="9">
          <cell r="V9" t="str">
            <v>20149463</v>
          </cell>
          <cell r="W9" t="str">
            <v/>
          </cell>
          <cell r="X9" t="str">
            <v>Miễn thi</v>
          </cell>
          <cell r="Y9" t="str">
            <v>TOEIC 550</v>
          </cell>
          <cell r="Z9" t="str">
            <v>TOEIC</v>
          </cell>
          <cell r="AA9" t="str">
            <v>550</v>
          </cell>
          <cell r="AB9">
            <v>41868</v>
          </cell>
        </row>
        <row r="10">
          <cell r="V10" t="str">
            <v>20149347</v>
          </cell>
          <cell r="W10" t="str">
            <v/>
          </cell>
          <cell r="X10" t="str">
            <v>Anh văn</v>
          </cell>
          <cell r="Y10" t="str">
            <v xml:space="preserve"> </v>
          </cell>
          <cell r="Z10" t="str">
            <v/>
          </cell>
          <cell r="AA10" t="str">
            <v/>
          </cell>
          <cell r="AB10">
            <v>0</v>
          </cell>
        </row>
        <row r="11">
          <cell r="V11" t="str">
            <v>20149423</v>
          </cell>
          <cell r="W11" t="str">
            <v/>
          </cell>
          <cell r="X11" t="str">
            <v>Anh văn</v>
          </cell>
          <cell r="Y11" t="str">
            <v xml:space="preserve"> </v>
          </cell>
          <cell r="Z11" t="str">
            <v/>
          </cell>
          <cell r="AA11" t="str">
            <v/>
          </cell>
          <cell r="AB11">
            <v>0</v>
          </cell>
        </row>
        <row r="12">
          <cell r="V12" t="str">
            <v>20149386</v>
          </cell>
          <cell r="W12" t="str">
            <v/>
          </cell>
          <cell r="X12" t="str">
            <v>Miễn thi</v>
          </cell>
          <cell r="Y12" t="str">
            <v>TOEIC 580</v>
          </cell>
          <cell r="Z12" t="str">
            <v>TOEIC</v>
          </cell>
          <cell r="AA12" t="str">
            <v>580</v>
          </cell>
          <cell r="AB12">
            <v>41386</v>
          </cell>
        </row>
        <row r="13">
          <cell r="V13" t="str">
            <v>20149425</v>
          </cell>
          <cell r="W13" t="str">
            <v/>
          </cell>
          <cell r="X13" t="str">
            <v>Anh văn</v>
          </cell>
          <cell r="Y13" t="str">
            <v xml:space="preserve"> </v>
          </cell>
          <cell r="Z13" t="str">
            <v/>
          </cell>
          <cell r="AA13" t="str">
            <v/>
          </cell>
          <cell r="AB13">
            <v>0</v>
          </cell>
        </row>
        <row r="14">
          <cell r="V14" t="str">
            <v>20149440</v>
          </cell>
          <cell r="W14" t="str">
            <v/>
          </cell>
          <cell r="X14" t="str">
            <v>Miễn thi</v>
          </cell>
          <cell r="Y14" t="str">
            <v>TOEIC 585</v>
          </cell>
          <cell r="Z14" t="str">
            <v>TOEIC</v>
          </cell>
          <cell r="AA14" t="str">
            <v>585</v>
          </cell>
          <cell r="AB14">
            <v>41391</v>
          </cell>
        </row>
        <row r="15">
          <cell r="V15" t="str">
            <v>20149361</v>
          </cell>
          <cell r="W15" t="str">
            <v/>
          </cell>
          <cell r="X15" t="str">
            <v>Anh văn</v>
          </cell>
          <cell r="Y15" t="str">
            <v xml:space="preserve"> </v>
          </cell>
          <cell r="Z15" t="str">
            <v/>
          </cell>
          <cell r="AA15" t="str">
            <v/>
          </cell>
          <cell r="AB15">
            <v>0</v>
          </cell>
        </row>
        <row r="16">
          <cell r="V16" t="str">
            <v>20149475</v>
          </cell>
          <cell r="W16" t="str">
            <v/>
          </cell>
          <cell r="X16" t="str">
            <v>Miễn thi</v>
          </cell>
          <cell r="Y16" t="str">
            <v>TOEIC 570</v>
          </cell>
          <cell r="Z16" t="str">
            <v>TOEIC</v>
          </cell>
          <cell r="AA16" t="str">
            <v>570</v>
          </cell>
          <cell r="AB16">
            <v>41226</v>
          </cell>
        </row>
        <row r="17">
          <cell r="V17" t="str">
            <v>20149436</v>
          </cell>
          <cell r="W17" t="str">
            <v/>
          </cell>
          <cell r="X17" t="str">
            <v>Anh văn</v>
          </cell>
          <cell r="Y17" t="str">
            <v xml:space="preserve"> </v>
          </cell>
          <cell r="Z17" t="str">
            <v/>
          </cell>
          <cell r="AA17" t="str">
            <v/>
          </cell>
          <cell r="AB17">
            <v>0</v>
          </cell>
        </row>
        <row r="18">
          <cell r="V18" t="str">
            <v>20149466</v>
          </cell>
          <cell r="W18" t="str">
            <v/>
          </cell>
          <cell r="X18" t="str">
            <v>Miễn thi</v>
          </cell>
          <cell r="Y18" t="str">
            <v xml:space="preserve">Tốt nghiệp đại học nước ngoài </v>
          </cell>
          <cell r="Z18" t="str">
            <v>Tốt nghiệp đại học nước ngoài</v>
          </cell>
          <cell r="AA18" t="str">
            <v/>
          </cell>
          <cell r="AB18">
            <v>41657</v>
          </cell>
        </row>
        <row r="19">
          <cell r="V19" t="str">
            <v>20149483</v>
          </cell>
          <cell r="W19" t="str">
            <v/>
          </cell>
          <cell r="X19" t="str">
            <v>Miễn thi</v>
          </cell>
          <cell r="Y19" t="str">
            <v>TOEIC 755</v>
          </cell>
          <cell r="Z19" t="str">
            <v>TOEIC</v>
          </cell>
          <cell r="AA19" t="str">
            <v>755</v>
          </cell>
          <cell r="AB19">
            <v>41387</v>
          </cell>
        </row>
        <row r="20">
          <cell r="V20" t="str">
            <v>20149388</v>
          </cell>
          <cell r="W20" t="str">
            <v/>
          </cell>
          <cell r="X20" t="str">
            <v>Miễn thi</v>
          </cell>
          <cell r="Y20" t="str">
            <v>TOEIC 580</v>
          </cell>
          <cell r="Z20" t="str">
            <v>TOEIC</v>
          </cell>
          <cell r="AA20" t="str">
            <v>580</v>
          </cell>
          <cell r="AB20">
            <v>41697</v>
          </cell>
        </row>
        <row r="21">
          <cell r="V21" t="str">
            <v>20149383</v>
          </cell>
          <cell r="W21" t="str">
            <v/>
          </cell>
          <cell r="X21" t="str">
            <v>Miễn thi</v>
          </cell>
          <cell r="Y21" t="str">
            <v>TOEIC 625</v>
          </cell>
          <cell r="Z21" t="str">
            <v>TOEIC</v>
          </cell>
          <cell r="AA21" t="str">
            <v>625</v>
          </cell>
          <cell r="AB21">
            <v>41389</v>
          </cell>
        </row>
        <row r="22">
          <cell r="V22" t="str">
            <v>20149396</v>
          </cell>
          <cell r="W22" t="str">
            <v/>
          </cell>
          <cell r="X22" t="str">
            <v>Miễn thi</v>
          </cell>
          <cell r="Y22" t="str">
            <v>TOEIC 725</v>
          </cell>
          <cell r="Z22" t="str">
            <v>TOEIC</v>
          </cell>
          <cell r="AA22" t="str">
            <v>725</v>
          </cell>
          <cell r="AB22">
            <v>41330</v>
          </cell>
        </row>
        <row r="23">
          <cell r="V23" t="str">
            <v>20149397</v>
          </cell>
          <cell r="W23" t="str">
            <v/>
          </cell>
          <cell r="X23" t="str">
            <v>Anh văn</v>
          </cell>
          <cell r="Y23" t="str">
            <v xml:space="preserve"> </v>
          </cell>
          <cell r="Z23" t="str">
            <v/>
          </cell>
          <cell r="AA23" t="str">
            <v/>
          </cell>
          <cell r="AB23">
            <v>0</v>
          </cell>
        </row>
        <row r="24">
          <cell r="V24" t="str">
            <v>20149368</v>
          </cell>
          <cell r="W24" t="str">
            <v/>
          </cell>
          <cell r="X24" t="str">
            <v>Miễn thi</v>
          </cell>
          <cell r="Y24" t="str">
            <v>TOEIC 730</v>
          </cell>
          <cell r="Z24" t="str">
            <v>TOEIC</v>
          </cell>
          <cell r="AA24" t="str">
            <v>730</v>
          </cell>
          <cell r="AB24">
            <v>41404</v>
          </cell>
        </row>
        <row r="25">
          <cell r="V25" t="str">
            <v>20149462</v>
          </cell>
          <cell r="W25" t="str">
            <v/>
          </cell>
          <cell r="X25" t="str">
            <v>Miễn thi</v>
          </cell>
          <cell r="Y25" t="str">
            <v>TOEIC 535</v>
          </cell>
          <cell r="Z25" t="str">
            <v>TOEIC</v>
          </cell>
          <cell r="AA25" t="str">
            <v>535</v>
          </cell>
          <cell r="AB25">
            <v>41389</v>
          </cell>
        </row>
        <row r="26">
          <cell r="V26" t="str">
            <v>20149438</v>
          </cell>
          <cell r="W26" t="str">
            <v/>
          </cell>
          <cell r="X26" t="str">
            <v>Miễn thi</v>
          </cell>
          <cell r="Y26" t="str">
            <v>TOEIC 530</v>
          </cell>
          <cell r="Z26" t="str">
            <v>TOEIC</v>
          </cell>
          <cell r="AA26" t="str">
            <v>530</v>
          </cell>
          <cell r="AB26">
            <v>41210</v>
          </cell>
        </row>
        <row r="27">
          <cell r="V27" t="str">
            <v>20149349</v>
          </cell>
          <cell r="W27" t="str">
            <v/>
          </cell>
          <cell r="X27" t="str">
            <v>Anh văn</v>
          </cell>
          <cell r="Y27" t="str">
            <v>TOEIC 765</v>
          </cell>
          <cell r="Z27" t="str">
            <v>TOEIC</v>
          </cell>
          <cell r="AA27" t="str">
            <v>765</v>
          </cell>
          <cell r="AB27">
            <v>41238</v>
          </cell>
        </row>
        <row r="28">
          <cell r="V28" t="str">
            <v>20149473</v>
          </cell>
          <cell r="W28" t="str">
            <v/>
          </cell>
          <cell r="X28" t="str">
            <v>Miễn thi</v>
          </cell>
          <cell r="Y28" t="str">
            <v>TOEIC 655</v>
          </cell>
          <cell r="Z28" t="str">
            <v>TOEIC</v>
          </cell>
          <cell r="AA28" t="str">
            <v>655</v>
          </cell>
          <cell r="AB28">
            <v>41868</v>
          </cell>
        </row>
        <row r="29">
          <cell r="V29" t="str">
            <v>20149376</v>
          </cell>
          <cell r="W29" t="str">
            <v/>
          </cell>
          <cell r="X29" t="str">
            <v>Anh văn</v>
          </cell>
          <cell r="Y29" t="str">
            <v xml:space="preserve"> </v>
          </cell>
          <cell r="Z29" t="str">
            <v/>
          </cell>
          <cell r="AA29" t="str">
            <v/>
          </cell>
          <cell r="AB29">
            <v>0</v>
          </cell>
        </row>
        <row r="30">
          <cell r="V30" t="str">
            <v>20149465</v>
          </cell>
          <cell r="W30" t="str">
            <v/>
          </cell>
          <cell r="X30" t="str">
            <v>Miễn thi</v>
          </cell>
          <cell r="Y30" t="str">
            <v>TOEIC 555</v>
          </cell>
          <cell r="Z30" t="str">
            <v>TOEIC</v>
          </cell>
          <cell r="AA30" t="str">
            <v>555</v>
          </cell>
          <cell r="AB30">
            <v>41868</v>
          </cell>
        </row>
        <row r="31">
          <cell r="V31" t="str">
            <v>20149364</v>
          </cell>
          <cell r="W31" t="str">
            <v/>
          </cell>
          <cell r="X31" t="str">
            <v>Anh văn</v>
          </cell>
          <cell r="Y31" t="str">
            <v xml:space="preserve"> </v>
          </cell>
          <cell r="Z31" t="str">
            <v/>
          </cell>
          <cell r="AA31" t="str">
            <v/>
          </cell>
          <cell r="AB31">
            <v>0</v>
          </cell>
        </row>
        <row r="32">
          <cell r="V32" t="str">
            <v>20149430</v>
          </cell>
          <cell r="W32" t="str">
            <v/>
          </cell>
          <cell r="X32" t="str">
            <v>Miễn thi</v>
          </cell>
          <cell r="Y32" t="str">
            <v>TOEIC 615</v>
          </cell>
          <cell r="Z32" t="str">
            <v>TOEIC</v>
          </cell>
          <cell r="AA32" t="str">
            <v>615</v>
          </cell>
          <cell r="AB32">
            <v>41386</v>
          </cell>
        </row>
        <row r="33">
          <cell r="V33" t="str">
            <v>20149477</v>
          </cell>
          <cell r="W33" t="str">
            <v/>
          </cell>
          <cell r="X33" t="str">
            <v>Miễn thi</v>
          </cell>
          <cell r="Y33" t="str">
            <v>TOEIC 755</v>
          </cell>
          <cell r="Z33" t="str">
            <v>TOEIC</v>
          </cell>
          <cell r="AA33" t="str">
            <v>755</v>
          </cell>
          <cell r="AB33">
            <v>41387</v>
          </cell>
        </row>
        <row r="34">
          <cell r="V34" t="str">
            <v>20149474</v>
          </cell>
          <cell r="W34" t="str">
            <v/>
          </cell>
          <cell r="X34" t="str">
            <v>Anh văn</v>
          </cell>
          <cell r="Y34" t="str">
            <v xml:space="preserve"> </v>
          </cell>
          <cell r="Z34" t="str">
            <v/>
          </cell>
          <cell r="AA34" t="str">
            <v/>
          </cell>
          <cell r="AB34">
            <v>0</v>
          </cell>
        </row>
        <row r="35">
          <cell r="V35" t="str">
            <v>20149373</v>
          </cell>
          <cell r="W35" t="str">
            <v/>
          </cell>
          <cell r="X35" t="str">
            <v>Miễn thi</v>
          </cell>
          <cell r="Y35" t="str">
            <v>TOEIC 530</v>
          </cell>
          <cell r="Z35" t="str">
            <v>TOEIC</v>
          </cell>
          <cell r="AA35" t="str">
            <v>530</v>
          </cell>
          <cell r="AB35">
            <v>41379</v>
          </cell>
        </row>
        <row r="36">
          <cell r="V36" t="str">
            <v>20149382</v>
          </cell>
          <cell r="W36" t="str">
            <v/>
          </cell>
          <cell r="X36" t="str">
            <v>Miễn thi</v>
          </cell>
          <cell r="Y36" t="str">
            <v>TOEIC 640</v>
          </cell>
          <cell r="Z36" t="str">
            <v>TOEIC</v>
          </cell>
          <cell r="AA36" t="str">
            <v>640</v>
          </cell>
          <cell r="AB36">
            <v>41903</v>
          </cell>
        </row>
        <row r="37">
          <cell r="V37" t="str">
            <v>20149387</v>
          </cell>
          <cell r="W37" t="str">
            <v/>
          </cell>
          <cell r="X37" t="str">
            <v>Anh văn</v>
          </cell>
          <cell r="Y37" t="str">
            <v xml:space="preserve"> </v>
          </cell>
          <cell r="Z37" t="str">
            <v/>
          </cell>
          <cell r="AA37" t="str">
            <v/>
          </cell>
          <cell r="AB37">
            <v>0</v>
          </cell>
        </row>
        <row r="38">
          <cell r="V38" t="str">
            <v>20149476</v>
          </cell>
          <cell r="W38" t="str">
            <v/>
          </cell>
          <cell r="X38" t="str">
            <v>Anh văn</v>
          </cell>
          <cell r="Y38" t="str">
            <v xml:space="preserve"> </v>
          </cell>
          <cell r="Z38" t="str">
            <v/>
          </cell>
          <cell r="AA38" t="str">
            <v/>
          </cell>
          <cell r="AB38">
            <v>0</v>
          </cell>
        </row>
        <row r="39">
          <cell r="V39" t="str">
            <v>20149371</v>
          </cell>
          <cell r="W39" t="str">
            <v/>
          </cell>
          <cell r="X39" t="str">
            <v>Miễn thi</v>
          </cell>
          <cell r="Y39" t="str">
            <v>TOEIC 725</v>
          </cell>
          <cell r="Z39" t="str">
            <v>TOEIC</v>
          </cell>
          <cell r="AA39" t="str">
            <v>725</v>
          </cell>
          <cell r="AB39">
            <v>41282</v>
          </cell>
        </row>
        <row r="40">
          <cell r="V40" t="str">
            <v>20149467</v>
          </cell>
          <cell r="W40" t="str">
            <v/>
          </cell>
          <cell r="X40" t="str">
            <v>Miễn thi</v>
          </cell>
          <cell r="Y40" t="str">
            <v>TOEIC 870</v>
          </cell>
          <cell r="Z40" t="str">
            <v>TOEIC</v>
          </cell>
          <cell r="AA40" t="str">
            <v>870</v>
          </cell>
          <cell r="AB40">
            <v>41784</v>
          </cell>
        </row>
        <row r="41">
          <cell r="V41" t="str">
            <v>20149437</v>
          </cell>
          <cell r="W41" t="str">
            <v/>
          </cell>
          <cell r="X41" t="str">
            <v>Miễn thi</v>
          </cell>
          <cell r="Y41" t="str">
            <v>TOEIC 930</v>
          </cell>
          <cell r="Z41" t="str">
            <v>TOEIC</v>
          </cell>
          <cell r="AA41" t="str">
            <v>930</v>
          </cell>
          <cell r="AB41">
            <v>41476</v>
          </cell>
        </row>
        <row r="42">
          <cell r="V42" t="str">
            <v>20149464</v>
          </cell>
          <cell r="W42" t="str">
            <v/>
          </cell>
          <cell r="X42" t="str">
            <v>Miễn thi</v>
          </cell>
          <cell r="Y42" t="str">
            <v>TOEIC 900</v>
          </cell>
          <cell r="Z42" t="str">
            <v>TOEIC</v>
          </cell>
          <cell r="AA42" t="str">
            <v>900</v>
          </cell>
          <cell r="AB42">
            <v>41601</v>
          </cell>
        </row>
        <row r="43">
          <cell r="V43" t="str">
            <v>20149393</v>
          </cell>
          <cell r="W43" t="str">
            <v/>
          </cell>
          <cell r="X43" t="str">
            <v>Miễn thi</v>
          </cell>
          <cell r="Y43" t="str">
            <v>TOEIC 715</v>
          </cell>
          <cell r="Z43" t="str">
            <v>TOEIC</v>
          </cell>
          <cell r="AA43" t="str">
            <v>715</v>
          </cell>
          <cell r="AB43">
            <v>41387</v>
          </cell>
        </row>
        <row r="44">
          <cell r="V44" t="str">
            <v>20149385</v>
          </cell>
          <cell r="W44" t="str">
            <v/>
          </cell>
          <cell r="X44" t="str">
            <v>Miễn thi</v>
          </cell>
          <cell r="Y44" t="str">
            <v>TOEIC 670</v>
          </cell>
          <cell r="Z44" t="str">
            <v>TOEIC</v>
          </cell>
          <cell r="AA44" t="str">
            <v>670</v>
          </cell>
          <cell r="AB44">
            <v>41224</v>
          </cell>
        </row>
        <row r="45">
          <cell r="V45" t="str">
            <v>20149468</v>
          </cell>
          <cell r="W45" t="str">
            <v/>
          </cell>
          <cell r="X45" t="str">
            <v>Miễn thi</v>
          </cell>
          <cell r="Y45" t="str">
            <v>TOEIC 705</v>
          </cell>
          <cell r="Z45" t="str">
            <v>TOEIC</v>
          </cell>
          <cell r="AA45" t="str">
            <v>705</v>
          </cell>
          <cell r="AB45">
            <v>41459</v>
          </cell>
        </row>
        <row r="46">
          <cell r="V46" t="str">
            <v>20149470</v>
          </cell>
          <cell r="W46" t="str">
            <v/>
          </cell>
          <cell r="X46" t="str">
            <v>Anh văn</v>
          </cell>
          <cell r="Y46" t="str">
            <v xml:space="preserve"> </v>
          </cell>
          <cell r="Z46" t="str">
            <v/>
          </cell>
          <cell r="AA46" t="str">
            <v/>
          </cell>
          <cell r="AB46">
            <v>0</v>
          </cell>
        </row>
        <row r="47">
          <cell r="V47" t="str">
            <v>20149424</v>
          </cell>
          <cell r="W47" t="str">
            <v/>
          </cell>
          <cell r="X47" t="str">
            <v>Anh văn</v>
          </cell>
          <cell r="Y47" t="str">
            <v xml:space="preserve"> </v>
          </cell>
          <cell r="Z47" t="str">
            <v/>
          </cell>
          <cell r="AA47" t="str">
            <v/>
          </cell>
          <cell r="AB47">
            <v>0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workbookViewId="0">
      <selection activeCell="H13" sqref="H13"/>
    </sheetView>
  </sheetViews>
  <sheetFormatPr defaultRowHeight="15.75" customHeight="1" x14ac:dyDescent="0.25"/>
  <cols>
    <col min="1" max="1" width="5.28515625" style="14" customWidth="1"/>
    <col min="2" max="2" width="11.42578125" style="14" customWidth="1"/>
    <col min="3" max="3" width="17.42578125" style="14" customWidth="1"/>
    <col min="4" max="4" width="9.85546875" style="14" customWidth="1"/>
    <col min="5" max="5" width="7.42578125" style="11" customWidth="1"/>
    <col min="6" max="6" width="11.42578125" style="14" customWidth="1"/>
    <col min="7" max="7" width="14" style="14" customWidth="1"/>
    <col min="8" max="8" width="22.42578125" style="51" customWidth="1"/>
    <col min="9" max="10" width="7" style="51" bestFit="1" customWidth="1"/>
    <col min="11" max="11" width="9.5703125" style="51" customWidth="1"/>
    <col min="12" max="12" width="8.42578125" style="14" customWidth="1"/>
    <col min="13" max="13" width="13.85546875" style="11" customWidth="1"/>
    <col min="14" max="14" width="11.85546875" style="12" customWidth="1"/>
    <col min="15" max="15" width="13.5703125" style="13" customWidth="1"/>
    <col min="16" max="16384" width="9.140625" style="14"/>
  </cols>
  <sheetData>
    <row r="1" spans="1:16" s="2" customFormat="1" ht="15.75" customHeight="1" x14ac:dyDescent="0.25">
      <c r="A1" s="1" t="s">
        <v>0</v>
      </c>
      <c r="B1" s="1"/>
      <c r="C1" s="1"/>
      <c r="D1" s="1"/>
      <c r="E1" s="1"/>
      <c r="H1" s="3"/>
      <c r="I1" s="3"/>
      <c r="J1" s="3"/>
      <c r="K1" s="3"/>
      <c r="M1" s="4"/>
      <c r="N1" s="5"/>
      <c r="O1" s="6"/>
    </row>
    <row r="2" spans="1:16" s="2" customFormat="1" ht="15.75" customHeight="1" x14ac:dyDescent="0.25">
      <c r="A2" s="7" t="s">
        <v>1</v>
      </c>
      <c r="B2" s="1"/>
      <c r="C2" s="1"/>
      <c r="D2" s="1"/>
      <c r="E2" s="1"/>
      <c r="H2" s="3"/>
      <c r="I2" s="3"/>
      <c r="J2" s="3"/>
      <c r="K2" s="3"/>
      <c r="M2" s="4"/>
      <c r="N2" s="5"/>
      <c r="O2" s="6"/>
    </row>
    <row r="3" spans="1:16" s="2" customFormat="1" ht="15.75" customHeight="1" x14ac:dyDescent="0.25">
      <c r="A3" s="7" t="s">
        <v>2</v>
      </c>
      <c r="B3" s="1"/>
      <c r="C3" s="1"/>
      <c r="D3" s="1"/>
      <c r="E3" s="1"/>
      <c r="M3" s="4"/>
      <c r="N3" s="5"/>
      <c r="O3" s="6"/>
    </row>
    <row r="4" spans="1:16" s="2" customFormat="1" ht="15.75" customHeight="1" x14ac:dyDescent="0.25">
      <c r="A4" s="7"/>
      <c r="B4" s="1"/>
      <c r="C4" s="1"/>
      <c r="D4" s="1"/>
      <c r="E4" s="1"/>
      <c r="H4" s="3"/>
      <c r="I4" s="3"/>
      <c r="J4" s="3"/>
      <c r="K4" s="3"/>
      <c r="M4" s="4"/>
      <c r="N4" s="5"/>
      <c r="O4" s="6"/>
    </row>
    <row r="5" spans="1:16" ht="51" customHeight="1" x14ac:dyDescent="0.25">
      <c r="A5" s="8" t="s">
        <v>3</v>
      </c>
      <c r="B5" s="9"/>
      <c r="C5" s="9"/>
      <c r="D5" s="9"/>
      <c r="E5" s="9"/>
      <c r="F5" s="9"/>
      <c r="G5" s="9"/>
      <c r="H5" s="10"/>
      <c r="I5" s="10"/>
      <c r="J5" s="10"/>
      <c r="K5" s="10"/>
      <c r="L5" s="1"/>
    </row>
    <row r="6" spans="1:16" s="17" customFormat="1" ht="14.25" x14ac:dyDescent="0.25">
      <c r="A6" s="79" t="s">
        <v>4</v>
      </c>
      <c r="B6" s="84" t="s">
        <v>5</v>
      </c>
      <c r="C6" s="79" t="s">
        <v>6</v>
      </c>
      <c r="D6" s="79" t="s">
        <v>7</v>
      </c>
      <c r="E6" s="79" t="s">
        <v>8</v>
      </c>
      <c r="F6" s="86" t="s">
        <v>9</v>
      </c>
      <c r="G6" s="79" t="s">
        <v>10</v>
      </c>
      <c r="H6" s="79" t="s">
        <v>11</v>
      </c>
      <c r="I6" s="81" t="s">
        <v>12</v>
      </c>
      <c r="J6" s="81" t="s">
        <v>13</v>
      </c>
      <c r="K6" s="81" t="s">
        <v>14</v>
      </c>
      <c r="L6" s="83" t="s">
        <v>15</v>
      </c>
      <c r="M6" s="83"/>
      <c r="N6" s="15" t="s">
        <v>16</v>
      </c>
      <c r="O6" s="16"/>
    </row>
    <row r="7" spans="1:16" s="17" customFormat="1" ht="28.5" x14ac:dyDescent="0.25">
      <c r="A7" s="80"/>
      <c r="B7" s="85"/>
      <c r="C7" s="80"/>
      <c r="D7" s="80"/>
      <c r="E7" s="80"/>
      <c r="F7" s="87"/>
      <c r="G7" s="80"/>
      <c r="H7" s="80"/>
      <c r="I7" s="82"/>
      <c r="J7" s="82"/>
      <c r="K7" s="82"/>
      <c r="L7" s="18" t="s">
        <v>17</v>
      </c>
      <c r="M7" s="18" t="s">
        <v>18</v>
      </c>
      <c r="N7" s="17" t="s">
        <v>19</v>
      </c>
      <c r="O7" s="19" t="s">
        <v>20</v>
      </c>
    </row>
    <row r="8" spans="1:16" s="29" customFormat="1" x14ac:dyDescent="0.25">
      <c r="A8" s="20"/>
      <c r="B8" s="21"/>
      <c r="C8" s="20" t="s">
        <v>21</v>
      </c>
      <c r="D8" s="20"/>
      <c r="E8" s="20"/>
      <c r="F8" s="22"/>
      <c r="G8" s="20"/>
      <c r="H8" s="23"/>
      <c r="I8" s="24"/>
      <c r="J8" s="24"/>
      <c r="K8" s="24"/>
      <c r="L8" s="25"/>
      <c r="M8" s="26"/>
      <c r="N8" s="27"/>
      <c r="O8" s="28"/>
    </row>
    <row r="9" spans="1:16" x14ac:dyDescent="0.25">
      <c r="A9" s="20"/>
      <c r="B9" s="30"/>
      <c r="C9" s="20"/>
      <c r="D9" s="20" t="s">
        <v>22</v>
      </c>
      <c r="E9" s="20"/>
      <c r="F9" s="22"/>
      <c r="G9" s="20"/>
      <c r="H9" s="23"/>
      <c r="I9" s="24"/>
      <c r="J9" s="24"/>
      <c r="K9" s="24"/>
      <c r="L9" s="25"/>
      <c r="M9" s="26"/>
    </row>
    <row r="10" spans="1:16" s="29" customFormat="1" x14ac:dyDescent="0.25">
      <c r="A10" s="31">
        <v>1</v>
      </c>
      <c r="B10" s="32" t="s">
        <v>23</v>
      </c>
      <c r="C10" s="33" t="s">
        <v>24</v>
      </c>
      <c r="D10" s="33" t="s">
        <v>25</v>
      </c>
      <c r="E10" s="33" t="s">
        <v>26</v>
      </c>
      <c r="F10" s="33" t="s">
        <v>27</v>
      </c>
      <c r="G10" s="33" t="s">
        <v>28</v>
      </c>
      <c r="H10" s="33" t="s">
        <v>29</v>
      </c>
      <c r="I10" s="34">
        <v>9</v>
      </c>
      <c r="J10" s="34">
        <v>9.5</v>
      </c>
      <c r="K10" s="34">
        <v>10</v>
      </c>
      <c r="L10" s="35">
        <f>SUM(I10:K10)/3</f>
        <v>9.5</v>
      </c>
      <c r="M10" s="34" t="s">
        <v>30</v>
      </c>
      <c r="N10" s="36" t="str">
        <f>VLOOKUP(B10,'[1]Kết quả'!V:AB,4,0)</f>
        <v>TOEIC 675</v>
      </c>
      <c r="O10" s="37">
        <f>VLOOKUP(B10,'[1]Kết quả'!V:AB,7,0)</f>
        <v>41304</v>
      </c>
      <c r="P10" s="29" t="s">
        <v>31</v>
      </c>
    </row>
    <row r="11" spans="1:16" x14ac:dyDescent="0.25">
      <c r="A11" s="31"/>
      <c r="B11" s="30"/>
      <c r="C11" s="33"/>
      <c r="D11" s="20" t="s">
        <v>32</v>
      </c>
      <c r="E11" s="33"/>
      <c r="F11" s="33"/>
      <c r="G11" s="33"/>
      <c r="H11" s="33"/>
      <c r="I11" s="24"/>
      <c r="J11" s="24"/>
      <c r="K11" s="24"/>
      <c r="L11" s="25"/>
      <c r="M11" s="26"/>
      <c r="N11" s="36"/>
      <c r="O11" s="37"/>
    </row>
    <row r="12" spans="1:16" ht="30" x14ac:dyDescent="0.25">
      <c r="A12" s="31">
        <v>2</v>
      </c>
      <c r="B12" s="32" t="s">
        <v>33</v>
      </c>
      <c r="C12" s="33" t="s">
        <v>34</v>
      </c>
      <c r="D12" s="33" t="s">
        <v>35</v>
      </c>
      <c r="E12" s="33" t="s">
        <v>26</v>
      </c>
      <c r="F12" s="33" t="s">
        <v>36</v>
      </c>
      <c r="G12" s="33" t="s">
        <v>37</v>
      </c>
      <c r="H12" s="33" t="s">
        <v>38</v>
      </c>
      <c r="I12" s="24">
        <v>8.75</v>
      </c>
      <c r="J12" s="24">
        <v>9</v>
      </c>
      <c r="K12" s="24">
        <v>8.5</v>
      </c>
      <c r="L12" s="35">
        <f>SUM(I12:K12)/3</f>
        <v>8.75</v>
      </c>
      <c r="M12" s="26" t="s">
        <v>39</v>
      </c>
      <c r="N12" s="36"/>
      <c r="O12" s="37"/>
    </row>
    <row r="13" spans="1:16" x14ac:dyDescent="0.25">
      <c r="A13" s="20"/>
      <c r="B13" s="30"/>
      <c r="C13" s="20" t="s">
        <v>40</v>
      </c>
      <c r="D13" s="20"/>
      <c r="E13" s="20"/>
      <c r="F13" s="22"/>
      <c r="G13" s="20"/>
      <c r="H13" s="23"/>
      <c r="I13" s="24"/>
      <c r="J13" s="24"/>
      <c r="K13" s="24"/>
      <c r="L13" s="25"/>
      <c r="M13" s="26"/>
      <c r="N13" s="36"/>
      <c r="O13" s="37"/>
    </row>
    <row r="14" spans="1:16" x14ac:dyDescent="0.25">
      <c r="A14" s="20"/>
      <c r="B14" s="30"/>
      <c r="C14" s="20"/>
      <c r="D14" s="20" t="s">
        <v>41</v>
      </c>
      <c r="E14" s="20"/>
      <c r="F14" s="22"/>
      <c r="G14" s="20"/>
      <c r="H14" s="23"/>
      <c r="I14" s="24"/>
      <c r="J14" s="24"/>
      <c r="K14" s="24"/>
      <c r="L14" s="25"/>
      <c r="M14" s="26"/>
      <c r="N14" s="36"/>
      <c r="O14" s="37"/>
    </row>
    <row r="15" spans="1:16" x14ac:dyDescent="0.25">
      <c r="A15" s="31">
        <v>3</v>
      </c>
      <c r="B15" s="32" t="s">
        <v>42</v>
      </c>
      <c r="C15" s="33" t="s">
        <v>43</v>
      </c>
      <c r="D15" s="33" t="s">
        <v>44</v>
      </c>
      <c r="E15" s="33" t="s">
        <v>26</v>
      </c>
      <c r="F15" s="33" t="s">
        <v>45</v>
      </c>
      <c r="G15" s="33" t="s">
        <v>46</v>
      </c>
      <c r="H15" s="33" t="s">
        <v>47</v>
      </c>
      <c r="I15" s="24">
        <v>7</v>
      </c>
      <c r="J15" s="24">
        <v>7</v>
      </c>
      <c r="K15" s="24">
        <v>7</v>
      </c>
      <c r="L15" s="35">
        <f>SUM(I15:K15)/3</f>
        <v>7</v>
      </c>
      <c r="M15" s="26" t="s">
        <v>48</v>
      </c>
      <c r="N15" s="36"/>
      <c r="O15" s="37"/>
    </row>
    <row r="16" spans="1:16" x14ac:dyDescent="0.25">
      <c r="A16" s="20"/>
      <c r="B16" s="30"/>
      <c r="C16" s="20"/>
      <c r="D16" s="20" t="s">
        <v>49</v>
      </c>
      <c r="E16" s="20"/>
      <c r="F16" s="22"/>
      <c r="G16" s="20"/>
      <c r="H16" s="23"/>
      <c r="I16" s="24"/>
      <c r="J16" s="24"/>
      <c r="K16" s="24"/>
      <c r="L16" s="25"/>
      <c r="M16" s="38"/>
      <c r="N16" s="36"/>
      <c r="O16" s="37"/>
    </row>
    <row r="17" spans="1:16" x14ac:dyDescent="0.25">
      <c r="A17" s="31">
        <v>4</v>
      </c>
      <c r="B17" s="32" t="s">
        <v>50</v>
      </c>
      <c r="C17" s="33" t="s">
        <v>51</v>
      </c>
      <c r="D17" s="33" t="s">
        <v>52</v>
      </c>
      <c r="E17" s="33" t="s">
        <v>26</v>
      </c>
      <c r="F17" s="33" t="s">
        <v>53</v>
      </c>
      <c r="G17" s="33" t="s">
        <v>54</v>
      </c>
      <c r="H17" s="33" t="s">
        <v>55</v>
      </c>
      <c r="I17" s="24">
        <v>7</v>
      </c>
      <c r="J17" s="24">
        <v>7</v>
      </c>
      <c r="K17" s="24">
        <v>7</v>
      </c>
      <c r="L17" s="35">
        <f>SUM(I17:K17)/3</f>
        <v>7</v>
      </c>
      <c r="M17" s="26" t="s">
        <v>48</v>
      </c>
      <c r="N17" s="36"/>
      <c r="O17" s="37"/>
    </row>
    <row r="18" spans="1:16" s="29" customFormat="1" x14ac:dyDescent="0.25">
      <c r="A18" s="20"/>
      <c r="B18" s="21"/>
      <c r="C18" s="20"/>
      <c r="D18" s="20" t="s">
        <v>56</v>
      </c>
      <c r="E18" s="20"/>
      <c r="F18" s="22"/>
      <c r="G18" s="20"/>
      <c r="H18" s="23"/>
      <c r="I18" s="24"/>
      <c r="J18" s="24"/>
      <c r="K18" s="24"/>
      <c r="L18" s="25"/>
      <c r="M18" s="26"/>
      <c r="N18" s="36"/>
      <c r="O18" s="37"/>
    </row>
    <row r="19" spans="1:16" ht="31.5" x14ac:dyDescent="0.25">
      <c r="A19" s="31">
        <v>5</v>
      </c>
      <c r="B19" s="32" t="s">
        <v>57</v>
      </c>
      <c r="C19" s="33" t="s">
        <v>58</v>
      </c>
      <c r="D19" s="33" t="s">
        <v>59</v>
      </c>
      <c r="E19" s="33" t="s">
        <v>26</v>
      </c>
      <c r="F19" s="33" t="s">
        <v>60</v>
      </c>
      <c r="G19" s="33" t="s">
        <v>61</v>
      </c>
      <c r="H19" s="33" t="s">
        <v>62</v>
      </c>
      <c r="I19" s="24">
        <v>9</v>
      </c>
      <c r="J19" s="24">
        <v>9</v>
      </c>
      <c r="K19" s="24">
        <v>6.5</v>
      </c>
      <c r="L19" s="35">
        <f>SUM(I19:K19)/3</f>
        <v>8.1666666666666661</v>
      </c>
      <c r="M19" s="26" t="s">
        <v>63</v>
      </c>
      <c r="N19" s="36" t="str">
        <f>VLOOKUP(B19,'[1]Kết quả'!V:AB,4,0)</f>
        <v>TOEIC 670</v>
      </c>
      <c r="O19" s="37">
        <f>VLOOKUP(B19,'[1]Kết quả'!V:AB,7,0)</f>
        <v>41224</v>
      </c>
      <c r="P19" s="14" t="s">
        <v>31</v>
      </c>
    </row>
    <row r="20" spans="1:16" s="39" customFormat="1" ht="31.5" x14ac:dyDescent="0.25">
      <c r="A20" s="31">
        <v>6</v>
      </c>
      <c r="B20" s="32" t="s">
        <v>64</v>
      </c>
      <c r="C20" s="33" t="s">
        <v>65</v>
      </c>
      <c r="D20" s="33" t="s">
        <v>66</v>
      </c>
      <c r="E20" s="33" t="s">
        <v>26</v>
      </c>
      <c r="F20" s="33" t="s">
        <v>67</v>
      </c>
      <c r="G20" s="33" t="s">
        <v>68</v>
      </c>
      <c r="H20" s="33" t="s">
        <v>62</v>
      </c>
      <c r="I20" s="34">
        <v>7</v>
      </c>
      <c r="J20" s="34">
        <v>9</v>
      </c>
      <c r="K20" s="34">
        <v>7.5</v>
      </c>
      <c r="L20" s="35">
        <f t="shared" ref="L20:L24" si="0">SUM(I20:K20)/3</f>
        <v>7.833333333333333</v>
      </c>
      <c r="M20" s="38" t="s">
        <v>69</v>
      </c>
      <c r="N20" s="36" t="str">
        <f>VLOOKUP(B20,'[1]Kết quả'!V:AB,4,0)</f>
        <v>TOEIC 715</v>
      </c>
      <c r="O20" s="37">
        <f>VLOOKUP(B20,'[1]Kết quả'!V:AB,7,0)</f>
        <v>41387</v>
      </c>
      <c r="P20" s="39" t="s">
        <v>31</v>
      </c>
    </row>
    <row r="21" spans="1:16" ht="31.5" x14ac:dyDescent="0.25">
      <c r="A21" s="31">
        <v>7</v>
      </c>
      <c r="B21" s="32" t="s">
        <v>70</v>
      </c>
      <c r="C21" s="33" t="s">
        <v>71</v>
      </c>
      <c r="D21" s="33" t="s">
        <v>72</v>
      </c>
      <c r="E21" s="33" t="s">
        <v>26</v>
      </c>
      <c r="F21" s="33" t="s">
        <v>73</v>
      </c>
      <c r="G21" s="33" t="s">
        <v>74</v>
      </c>
      <c r="H21" s="33" t="s">
        <v>62</v>
      </c>
      <c r="I21" s="24">
        <v>9</v>
      </c>
      <c r="J21" s="24">
        <v>9</v>
      </c>
      <c r="K21" s="24">
        <v>7</v>
      </c>
      <c r="L21" s="35">
        <f t="shared" si="0"/>
        <v>8.3333333333333339</v>
      </c>
      <c r="M21" s="26" t="s">
        <v>75</v>
      </c>
      <c r="N21" s="36" t="str">
        <f>VLOOKUP(B21,'[1]Kết quả'!V:AB,4,0)</f>
        <v>TOEIC 705</v>
      </c>
      <c r="O21" s="37">
        <f>VLOOKUP(B21,'[1]Kết quả'!V:AB,7,0)</f>
        <v>41459</v>
      </c>
      <c r="P21" s="14" t="s">
        <v>31</v>
      </c>
    </row>
    <row r="22" spans="1:16" x14ac:dyDescent="0.25">
      <c r="A22" s="20"/>
      <c r="B22" s="30"/>
      <c r="C22" s="20"/>
      <c r="D22" s="20" t="s">
        <v>76</v>
      </c>
      <c r="E22" s="20"/>
      <c r="F22" s="22"/>
      <c r="G22" s="20"/>
      <c r="H22" s="23"/>
      <c r="I22" s="24"/>
      <c r="J22" s="24"/>
      <c r="K22" s="24"/>
      <c r="L22" s="25"/>
      <c r="M22" s="26"/>
      <c r="N22" s="36"/>
      <c r="O22" s="37"/>
    </row>
    <row r="23" spans="1:16" s="29" customFormat="1" ht="31.5" x14ac:dyDescent="0.25">
      <c r="A23" s="31">
        <v>8</v>
      </c>
      <c r="B23" s="32" t="s">
        <v>77</v>
      </c>
      <c r="C23" s="33" t="s">
        <v>78</v>
      </c>
      <c r="D23" s="33" t="s">
        <v>79</v>
      </c>
      <c r="E23" s="33" t="s">
        <v>26</v>
      </c>
      <c r="F23" s="33" t="s">
        <v>80</v>
      </c>
      <c r="G23" s="33" t="s">
        <v>81</v>
      </c>
      <c r="H23" s="33" t="s">
        <v>82</v>
      </c>
      <c r="I23" s="24">
        <v>8.4</v>
      </c>
      <c r="J23" s="24">
        <v>8.9</v>
      </c>
      <c r="K23" s="24">
        <v>8.5</v>
      </c>
      <c r="L23" s="35">
        <f t="shared" si="0"/>
        <v>8.6</v>
      </c>
      <c r="M23" s="26" t="s">
        <v>83</v>
      </c>
      <c r="N23" s="36" t="str">
        <f>VLOOKUP(B23,'[1]Kết quả'!V:AB,4,0)</f>
        <v>TOEIC 900</v>
      </c>
      <c r="O23" s="37">
        <f>VLOOKUP(B23,'[1]Kết quả'!V:AB,7,0)</f>
        <v>41601</v>
      </c>
      <c r="P23" s="29" t="s">
        <v>31</v>
      </c>
    </row>
    <row r="24" spans="1:16" ht="30" x14ac:dyDescent="0.25">
      <c r="A24" s="31">
        <v>9</v>
      </c>
      <c r="B24" s="32" t="s">
        <v>84</v>
      </c>
      <c r="C24" s="33" t="s">
        <v>85</v>
      </c>
      <c r="D24" s="33" t="s">
        <v>86</v>
      </c>
      <c r="E24" s="33" t="s">
        <v>26</v>
      </c>
      <c r="F24" s="33" t="s">
        <v>87</v>
      </c>
      <c r="G24" s="33" t="s">
        <v>88</v>
      </c>
      <c r="H24" s="33" t="s">
        <v>82</v>
      </c>
      <c r="I24" s="24">
        <v>7.5</v>
      </c>
      <c r="J24" s="24">
        <v>7.7</v>
      </c>
      <c r="K24" s="24">
        <v>7.4</v>
      </c>
      <c r="L24" s="35">
        <f t="shared" si="0"/>
        <v>7.5333333333333341</v>
      </c>
      <c r="M24" s="26" t="s">
        <v>89</v>
      </c>
      <c r="N24" s="36" t="str">
        <f>VLOOKUP(B24,'[1]Kết quả'!V:AB,4,0)</f>
        <v>TOEIC 930</v>
      </c>
      <c r="O24" s="37">
        <f>VLOOKUP(B24,'[1]Kết quả'!V:AB,7,0)</f>
        <v>41476</v>
      </c>
      <c r="P24" s="14" t="s">
        <v>31</v>
      </c>
    </row>
    <row r="25" spans="1:16" x14ac:dyDescent="0.25">
      <c r="A25" s="20"/>
      <c r="B25" s="30"/>
      <c r="C25" s="20" t="s">
        <v>90</v>
      </c>
      <c r="D25" s="20"/>
      <c r="E25" s="20"/>
      <c r="F25" s="22"/>
      <c r="G25" s="20"/>
      <c r="H25" s="23"/>
      <c r="I25" s="24"/>
      <c r="J25" s="24"/>
      <c r="K25" s="24"/>
      <c r="L25" s="25"/>
      <c r="M25" s="26"/>
      <c r="N25" s="36"/>
      <c r="O25" s="37"/>
    </row>
    <row r="26" spans="1:16" s="29" customFormat="1" x14ac:dyDescent="0.25">
      <c r="A26" s="20"/>
      <c r="B26" s="21"/>
      <c r="C26" s="20"/>
      <c r="D26" s="20" t="s">
        <v>91</v>
      </c>
      <c r="E26" s="20"/>
      <c r="F26" s="22"/>
      <c r="G26" s="20"/>
      <c r="H26" s="23"/>
      <c r="I26" s="24"/>
      <c r="J26" s="24"/>
      <c r="K26" s="24"/>
      <c r="L26" s="25"/>
      <c r="M26" s="26"/>
      <c r="N26" s="36"/>
      <c r="O26" s="37"/>
    </row>
    <row r="27" spans="1:16" x14ac:dyDescent="0.25">
      <c r="A27" s="31">
        <v>10</v>
      </c>
      <c r="B27" s="32" t="s">
        <v>92</v>
      </c>
      <c r="C27" s="33" t="s">
        <v>93</v>
      </c>
      <c r="D27" s="33" t="s">
        <v>94</v>
      </c>
      <c r="E27" s="33" t="s">
        <v>26</v>
      </c>
      <c r="F27" s="33" t="s">
        <v>95</v>
      </c>
      <c r="G27" s="33" t="s">
        <v>74</v>
      </c>
      <c r="H27" s="33" t="s">
        <v>96</v>
      </c>
      <c r="I27" s="24">
        <v>9</v>
      </c>
      <c r="J27" s="24">
        <v>8.5</v>
      </c>
      <c r="K27" s="24">
        <v>8.5</v>
      </c>
      <c r="L27" s="35">
        <f t="shared" ref="L27" si="1">SUM(I27:K27)/3</f>
        <v>8.6666666666666661</v>
      </c>
      <c r="M27" s="26" t="s">
        <v>97</v>
      </c>
      <c r="N27" s="36"/>
      <c r="O27" s="37"/>
    </row>
    <row r="28" spans="1:16" x14ac:dyDescent="0.25">
      <c r="A28" s="20"/>
      <c r="B28" s="30"/>
      <c r="C28" s="20"/>
      <c r="D28" s="20" t="s">
        <v>98</v>
      </c>
      <c r="E28" s="20"/>
      <c r="F28" s="22"/>
      <c r="G28" s="20"/>
      <c r="H28" s="23"/>
      <c r="I28" s="24"/>
      <c r="J28" s="24"/>
      <c r="K28" s="24"/>
      <c r="L28" s="25"/>
      <c r="M28" s="26"/>
      <c r="N28" s="36"/>
      <c r="O28" s="37"/>
    </row>
    <row r="29" spans="1:16" x14ac:dyDescent="0.25">
      <c r="A29" s="31">
        <v>11</v>
      </c>
      <c r="B29" s="32" t="s">
        <v>99</v>
      </c>
      <c r="C29" s="33" t="s">
        <v>100</v>
      </c>
      <c r="D29" s="33" t="s">
        <v>101</v>
      </c>
      <c r="E29" s="33" t="s">
        <v>26</v>
      </c>
      <c r="F29" s="33" t="s">
        <v>102</v>
      </c>
      <c r="G29" s="33" t="s">
        <v>103</v>
      </c>
      <c r="H29" s="33" t="s">
        <v>104</v>
      </c>
      <c r="I29" s="24">
        <v>7</v>
      </c>
      <c r="J29" s="24">
        <v>7</v>
      </c>
      <c r="K29" s="24">
        <v>7</v>
      </c>
      <c r="L29" s="35">
        <f t="shared" ref="L29:L30" si="2">SUM(I29:K29)/3</f>
        <v>7</v>
      </c>
      <c r="M29" s="26" t="s">
        <v>48</v>
      </c>
      <c r="N29" s="36"/>
      <c r="O29" s="37"/>
    </row>
    <row r="30" spans="1:16" x14ac:dyDescent="0.25">
      <c r="A30" s="31">
        <v>12</v>
      </c>
      <c r="B30" s="32" t="s">
        <v>105</v>
      </c>
      <c r="C30" s="33" t="s">
        <v>106</v>
      </c>
      <c r="D30" s="33" t="s">
        <v>107</v>
      </c>
      <c r="E30" s="33" t="s">
        <v>26</v>
      </c>
      <c r="F30" s="33" t="s">
        <v>108</v>
      </c>
      <c r="G30" s="33" t="s">
        <v>103</v>
      </c>
      <c r="H30" s="33" t="s">
        <v>104</v>
      </c>
      <c r="I30" s="24">
        <v>8.5</v>
      </c>
      <c r="J30" s="24">
        <v>8.5</v>
      </c>
      <c r="K30" s="24">
        <v>8.5</v>
      </c>
      <c r="L30" s="35">
        <f t="shared" si="2"/>
        <v>8.5</v>
      </c>
      <c r="M30" s="26" t="s">
        <v>109</v>
      </c>
      <c r="N30" s="36" t="str">
        <f>VLOOKUP(B30,'[1]Kết quả'!V:AB,4,0)</f>
        <v>TOEIC 580</v>
      </c>
      <c r="O30" s="37">
        <f>VLOOKUP(B30,'[1]Kết quả'!V:AB,7,0)</f>
        <v>41386</v>
      </c>
      <c r="P30" s="14" t="s">
        <v>31</v>
      </c>
    </row>
    <row r="31" spans="1:16" x14ac:dyDescent="0.25">
      <c r="A31" s="20"/>
      <c r="B31" s="30"/>
      <c r="C31" s="20" t="s">
        <v>110</v>
      </c>
      <c r="D31" s="20"/>
      <c r="E31" s="20"/>
      <c r="F31" s="22"/>
      <c r="G31" s="20"/>
      <c r="H31" s="23"/>
      <c r="I31" s="40"/>
      <c r="J31" s="40"/>
      <c r="K31" s="40"/>
      <c r="L31" s="25"/>
      <c r="M31" s="26"/>
      <c r="N31" s="36"/>
      <c r="O31" s="37"/>
    </row>
    <row r="32" spans="1:16" x14ac:dyDescent="0.25">
      <c r="A32" s="20"/>
      <c r="B32" s="30"/>
      <c r="C32" s="20"/>
      <c r="D32" s="20" t="s">
        <v>111</v>
      </c>
      <c r="E32" s="20"/>
      <c r="F32" s="22"/>
      <c r="G32" s="20"/>
      <c r="H32" s="23"/>
      <c r="I32" s="40"/>
      <c r="J32" s="40"/>
      <c r="K32" s="40"/>
      <c r="L32" s="25"/>
      <c r="M32" s="26"/>
      <c r="N32" s="36"/>
      <c r="O32" s="37"/>
    </row>
    <row r="33" spans="1:16" ht="31.5" x14ac:dyDescent="0.25">
      <c r="A33" s="31">
        <v>13</v>
      </c>
      <c r="B33" s="32" t="s">
        <v>112</v>
      </c>
      <c r="C33" s="33" t="s">
        <v>113</v>
      </c>
      <c r="D33" s="33" t="s">
        <v>114</v>
      </c>
      <c r="E33" s="33" t="s">
        <v>115</v>
      </c>
      <c r="F33" s="33" t="s">
        <v>116</v>
      </c>
      <c r="G33" s="33" t="s">
        <v>61</v>
      </c>
      <c r="H33" s="33" t="s">
        <v>117</v>
      </c>
      <c r="I33" s="24">
        <v>8.5</v>
      </c>
      <c r="J33" s="24">
        <v>8.5</v>
      </c>
      <c r="K33" s="24">
        <v>7.5</v>
      </c>
      <c r="L33" s="35">
        <f t="shared" ref="L33:L38" si="3">SUM(I33:K33)/3</f>
        <v>8.1666666666666661</v>
      </c>
      <c r="M33" s="26" t="s">
        <v>63</v>
      </c>
      <c r="N33" s="36" t="str">
        <f>VLOOKUP(B33,'[1]Kết quả'!V:AB,4,0)</f>
        <v>TOEIC 605</v>
      </c>
      <c r="O33" s="37">
        <f>VLOOKUP(B33,'[1]Kết quả'!V:AB,7,0)</f>
        <v>41634</v>
      </c>
      <c r="P33" s="14" t="s">
        <v>31</v>
      </c>
    </row>
    <row r="34" spans="1:16" ht="31.5" x14ac:dyDescent="0.25">
      <c r="A34" s="31">
        <v>14</v>
      </c>
      <c r="B34" s="32" t="s">
        <v>118</v>
      </c>
      <c r="C34" s="33" t="s">
        <v>119</v>
      </c>
      <c r="D34" s="33" t="s">
        <v>120</v>
      </c>
      <c r="E34" s="33" t="s">
        <v>26</v>
      </c>
      <c r="F34" s="33" t="s">
        <v>121</v>
      </c>
      <c r="G34" s="33" t="s">
        <v>122</v>
      </c>
      <c r="H34" s="33" t="s">
        <v>117</v>
      </c>
      <c r="I34" s="24">
        <v>7.5</v>
      </c>
      <c r="J34" s="24">
        <v>7.5</v>
      </c>
      <c r="K34" s="24">
        <v>7</v>
      </c>
      <c r="L34" s="35">
        <f t="shared" si="3"/>
        <v>7.333333333333333</v>
      </c>
      <c r="M34" s="26" t="s">
        <v>123</v>
      </c>
      <c r="N34" s="36" t="str">
        <f>VLOOKUP(B34,'[1]Kết quả'!V:AB,4,0)</f>
        <v xml:space="preserve"> </v>
      </c>
      <c r="O34" s="37"/>
    </row>
    <row r="35" spans="1:16" ht="31.5" x14ac:dyDescent="0.25">
      <c r="A35" s="31">
        <v>15</v>
      </c>
      <c r="B35" s="32" t="s">
        <v>124</v>
      </c>
      <c r="C35" s="33" t="s">
        <v>125</v>
      </c>
      <c r="D35" s="33" t="s">
        <v>126</v>
      </c>
      <c r="E35" s="33" t="s">
        <v>115</v>
      </c>
      <c r="F35" s="33" t="s">
        <v>127</v>
      </c>
      <c r="G35" s="33" t="s">
        <v>68</v>
      </c>
      <c r="H35" s="33" t="s">
        <v>117</v>
      </c>
      <c r="I35" s="24">
        <v>7.5</v>
      </c>
      <c r="J35" s="24">
        <v>7</v>
      </c>
      <c r="K35" s="24">
        <v>7</v>
      </c>
      <c r="L35" s="35">
        <f t="shared" si="3"/>
        <v>7.166666666666667</v>
      </c>
      <c r="M35" s="26" t="s">
        <v>128</v>
      </c>
      <c r="N35" s="36" t="str">
        <f>VLOOKUP(B35,'[1]Kết quả'!V:AB,4,0)</f>
        <v xml:space="preserve"> </v>
      </c>
      <c r="O35" s="37"/>
    </row>
    <row r="36" spans="1:16" x14ac:dyDescent="0.25">
      <c r="A36" s="20"/>
      <c r="B36" s="30"/>
      <c r="C36" s="20"/>
      <c r="D36" s="20" t="s">
        <v>129</v>
      </c>
      <c r="E36" s="20"/>
      <c r="F36" s="22"/>
      <c r="G36" s="20"/>
      <c r="H36" s="23"/>
      <c r="I36" s="24"/>
      <c r="J36" s="24"/>
      <c r="K36" s="24"/>
      <c r="L36" s="25"/>
      <c r="M36" s="26"/>
      <c r="N36" s="36"/>
      <c r="O36" s="37"/>
    </row>
    <row r="37" spans="1:16" x14ac:dyDescent="0.25">
      <c r="A37" s="31">
        <v>16</v>
      </c>
      <c r="B37" s="32" t="s">
        <v>130</v>
      </c>
      <c r="C37" s="33" t="s">
        <v>131</v>
      </c>
      <c r="D37" s="33" t="s">
        <v>132</v>
      </c>
      <c r="E37" s="33" t="s">
        <v>26</v>
      </c>
      <c r="F37" s="33" t="s">
        <v>133</v>
      </c>
      <c r="G37" s="33" t="s">
        <v>54</v>
      </c>
      <c r="H37" s="33" t="s">
        <v>134</v>
      </c>
      <c r="I37" s="24">
        <v>8.5</v>
      </c>
      <c r="J37" s="24">
        <v>8.5</v>
      </c>
      <c r="K37" s="24">
        <v>8.5</v>
      </c>
      <c r="L37" s="35">
        <f t="shared" si="3"/>
        <v>8.5</v>
      </c>
      <c r="M37" s="26" t="s">
        <v>109</v>
      </c>
      <c r="N37" s="36" t="str">
        <f>VLOOKUP(B37,'[1]Kết quả'!V:AB,4,0)</f>
        <v>TOEIC 550</v>
      </c>
      <c r="O37" s="37">
        <f>VLOOKUP(B37,'[1]Kết quả'!V:AB,7,0)</f>
        <v>41868</v>
      </c>
      <c r="P37" s="14" t="s">
        <v>31</v>
      </c>
    </row>
    <row r="38" spans="1:16" s="39" customFormat="1" ht="30" x14ac:dyDescent="0.25">
      <c r="A38" s="31">
        <v>17</v>
      </c>
      <c r="B38" s="32" t="s">
        <v>135</v>
      </c>
      <c r="C38" s="33" t="s">
        <v>34</v>
      </c>
      <c r="D38" s="33" t="s">
        <v>136</v>
      </c>
      <c r="E38" s="33" t="s">
        <v>26</v>
      </c>
      <c r="F38" s="33" t="s">
        <v>137</v>
      </c>
      <c r="G38" s="33" t="s">
        <v>88</v>
      </c>
      <c r="H38" s="33" t="s">
        <v>134</v>
      </c>
      <c r="I38" s="34">
        <v>8.5</v>
      </c>
      <c r="J38" s="34">
        <v>8.5</v>
      </c>
      <c r="K38" s="34">
        <v>8</v>
      </c>
      <c r="L38" s="35">
        <f t="shared" si="3"/>
        <v>8.3333333333333339</v>
      </c>
      <c r="M38" s="38" t="s">
        <v>75</v>
      </c>
      <c r="N38" s="36" t="str">
        <f>VLOOKUP(B38,'[1]Kết quả'!V:AB,4,0)</f>
        <v>TOEIC 600</v>
      </c>
      <c r="O38" s="37">
        <f>VLOOKUP(B38,'[1]Kết quả'!V:AB,7,0)</f>
        <v>41868</v>
      </c>
      <c r="P38" s="39" t="s">
        <v>31</v>
      </c>
    </row>
    <row r="39" spans="1:16" x14ac:dyDescent="0.25">
      <c r="A39" s="20"/>
      <c r="B39" s="30"/>
      <c r="C39" s="20" t="s">
        <v>138</v>
      </c>
      <c r="D39" s="20"/>
      <c r="E39" s="20"/>
      <c r="F39" s="22"/>
      <c r="G39" s="20"/>
      <c r="H39" s="23"/>
      <c r="I39" s="24"/>
      <c r="J39" s="24"/>
      <c r="K39" s="24"/>
      <c r="L39" s="25"/>
      <c r="M39" s="26"/>
      <c r="N39" s="36"/>
      <c r="O39" s="37"/>
    </row>
    <row r="40" spans="1:16" x14ac:dyDescent="0.25">
      <c r="A40" s="20"/>
      <c r="B40" s="30"/>
      <c r="C40" s="20"/>
      <c r="D40" s="20" t="s">
        <v>139</v>
      </c>
      <c r="E40" s="20"/>
      <c r="F40" s="22"/>
      <c r="G40" s="20"/>
      <c r="H40" s="23"/>
      <c r="I40" s="24"/>
      <c r="J40" s="24"/>
      <c r="K40" s="24"/>
      <c r="L40" s="25"/>
      <c r="M40" s="26"/>
      <c r="N40" s="36"/>
      <c r="O40" s="37"/>
    </row>
    <row r="41" spans="1:16" s="12" customFormat="1" x14ac:dyDescent="0.25">
      <c r="A41" s="41">
        <v>18</v>
      </c>
      <c r="B41" s="32" t="s">
        <v>140</v>
      </c>
      <c r="C41" s="42" t="s">
        <v>141</v>
      </c>
      <c r="D41" s="42" t="s">
        <v>142</v>
      </c>
      <c r="E41" s="42" t="s">
        <v>115</v>
      </c>
      <c r="F41" s="42" t="s">
        <v>143</v>
      </c>
      <c r="G41" s="42" t="s">
        <v>144</v>
      </c>
      <c r="H41" s="42" t="s">
        <v>145</v>
      </c>
      <c r="I41" s="43">
        <v>6.5</v>
      </c>
      <c r="J41" s="43">
        <v>6.5</v>
      </c>
      <c r="K41" s="43">
        <v>6.5</v>
      </c>
      <c r="L41" s="44">
        <f t="shared" ref="L41:L53" si="4">SUM(I41:K41)/3</f>
        <v>6.5</v>
      </c>
      <c r="M41" s="45" t="s">
        <v>146</v>
      </c>
      <c r="N41" s="36" t="str">
        <f>VLOOKUP(B41,'[1]Kết quả'!V:AB,4,0)</f>
        <v>TOEIC 570</v>
      </c>
      <c r="O41" s="37">
        <f>VLOOKUP(B41,'[1]Kết quả'!V:AB,7,0)</f>
        <v>41226</v>
      </c>
      <c r="P41" s="12" t="s">
        <v>31</v>
      </c>
    </row>
    <row r="42" spans="1:16" s="27" customFormat="1" x14ac:dyDescent="0.25">
      <c r="A42" s="41">
        <v>19</v>
      </c>
      <c r="B42" s="32" t="s">
        <v>147</v>
      </c>
      <c r="C42" s="42" t="s">
        <v>148</v>
      </c>
      <c r="D42" s="42" t="s">
        <v>149</v>
      </c>
      <c r="E42" s="42" t="s">
        <v>115</v>
      </c>
      <c r="F42" s="42" t="s">
        <v>150</v>
      </c>
      <c r="G42" s="42" t="s">
        <v>103</v>
      </c>
      <c r="H42" s="42" t="s">
        <v>145</v>
      </c>
      <c r="I42" s="43">
        <v>6</v>
      </c>
      <c r="J42" s="43">
        <v>6</v>
      </c>
      <c r="K42" s="43">
        <v>6</v>
      </c>
      <c r="L42" s="44">
        <f t="shared" si="4"/>
        <v>6</v>
      </c>
      <c r="M42" s="45" t="s">
        <v>151</v>
      </c>
      <c r="N42" s="36" t="str">
        <f>VLOOKUP(B42,'[1]Kết quả'!V:AB,4,0)</f>
        <v xml:space="preserve"> </v>
      </c>
      <c r="O42" s="37"/>
    </row>
    <row r="43" spans="1:16" s="12" customFormat="1" x14ac:dyDescent="0.25">
      <c r="A43" s="41">
        <v>20</v>
      </c>
      <c r="B43" s="32" t="s">
        <v>152</v>
      </c>
      <c r="C43" s="42" t="s">
        <v>153</v>
      </c>
      <c r="D43" s="42" t="s">
        <v>154</v>
      </c>
      <c r="E43" s="42" t="s">
        <v>115</v>
      </c>
      <c r="F43" s="42" t="s">
        <v>155</v>
      </c>
      <c r="G43" s="42" t="s">
        <v>156</v>
      </c>
      <c r="H43" s="42" t="s">
        <v>145</v>
      </c>
      <c r="I43" s="43" t="s">
        <v>157</v>
      </c>
      <c r="J43" s="43" t="s">
        <v>157</v>
      </c>
      <c r="K43" s="43" t="s">
        <v>157</v>
      </c>
      <c r="L43" s="44" t="s">
        <v>157</v>
      </c>
      <c r="M43" s="45"/>
      <c r="N43" s="36" t="str">
        <f>VLOOKUP(B43,'[1]Kết quả'!V:AB,4,0)</f>
        <v xml:space="preserve"> </v>
      </c>
      <c r="O43" s="37"/>
    </row>
    <row r="44" spans="1:16" s="12" customFormat="1" x14ac:dyDescent="0.25">
      <c r="A44" s="41">
        <v>21</v>
      </c>
      <c r="B44" s="32" t="s">
        <v>158</v>
      </c>
      <c r="C44" s="42" t="s">
        <v>159</v>
      </c>
      <c r="D44" s="42" t="s">
        <v>94</v>
      </c>
      <c r="E44" s="42" t="s">
        <v>115</v>
      </c>
      <c r="F44" s="42" t="s">
        <v>160</v>
      </c>
      <c r="G44" s="42" t="s">
        <v>144</v>
      </c>
      <c r="H44" s="42" t="s">
        <v>145</v>
      </c>
      <c r="I44" s="43" t="s">
        <v>157</v>
      </c>
      <c r="J44" s="43" t="s">
        <v>157</v>
      </c>
      <c r="K44" s="43" t="s">
        <v>157</v>
      </c>
      <c r="L44" s="44" t="s">
        <v>157</v>
      </c>
      <c r="M44" s="45"/>
      <c r="N44" s="36" t="str">
        <f>VLOOKUP(B44,'[1]Kết quả'!V:AB,4,0)</f>
        <v>TOEIC 585</v>
      </c>
      <c r="O44" s="37">
        <f>VLOOKUP(B44,'[1]Kết quả'!V:AB,7,0)</f>
        <v>41391</v>
      </c>
      <c r="P44" s="12" t="s">
        <v>31</v>
      </c>
    </row>
    <row r="45" spans="1:16" s="12" customFormat="1" ht="31.5" x14ac:dyDescent="0.25">
      <c r="A45" s="41">
        <v>22</v>
      </c>
      <c r="B45" s="32" t="s">
        <v>161</v>
      </c>
      <c r="C45" s="42" t="s">
        <v>162</v>
      </c>
      <c r="D45" s="42" t="s">
        <v>120</v>
      </c>
      <c r="E45" s="42" t="s">
        <v>26</v>
      </c>
      <c r="F45" s="42" t="s">
        <v>163</v>
      </c>
      <c r="G45" s="42" t="s">
        <v>81</v>
      </c>
      <c r="H45" s="42" t="s">
        <v>145</v>
      </c>
      <c r="I45" s="43">
        <v>6</v>
      </c>
      <c r="J45" s="43">
        <v>6</v>
      </c>
      <c r="K45" s="43">
        <v>6</v>
      </c>
      <c r="L45" s="44">
        <f t="shared" si="4"/>
        <v>6</v>
      </c>
      <c r="M45" s="45" t="s">
        <v>164</v>
      </c>
      <c r="N45" s="36" t="str">
        <f>VLOOKUP(B45,'[1]Kết quả'!V:AB,4,0)</f>
        <v xml:space="preserve"> </v>
      </c>
      <c r="O45" s="37"/>
    </row>
    <row r="46" spans="1:16" ht="45" x14ac:dyDescent="0.25">
      <c r="A46" s="31">
        <v>23</v>
      </c>
      <c r="B46" s="32" t="s">
        <v>165</v>
      </c>
      <c r="C46" s="33" t="s">
        <v>166</v>
      </c>
      <c r="D46" s="33" t="s">
        <v>167</v>
      </c>
      <c r="E46" s="33" t="s">
        <v>115</v>
      </c>
      <c r="F46" s="33" t="s">
        <v>168</v>
      </c>
      <c r="G46" s="33" t="s">
        <v>144</v>
      </c>
      <c r="H46" s="33" t="s">
        <v>145</v>
      </c>
      <c r="I46" s="24">
        <v>8.5</v>
      </c>
      <c r="J46" s="24">
        <v>8.5</v>
      </c>
      <c r="K46" s="24">
        <v>8.5</v>
      </c>
      <c r="L46" s="35">
        <f>SUM(I46:K46)/3</f>
        <v>8.5</v>
      </c>
      <c r="M46" s="26" t="s">
        <v>109</v>
      </c>
      <c r="N46" s="46" t="str">
        <f>VLOOKUP(B46,'[1]Kết quả'!V:AB,4,0)</f>
        <v xml:space="preserve">Tốt nghiệp đại học nước ngoài </v>
      </c>
      <c r="O46" s="37">
        <v>41657</v>
      </c>
      <c r="P46" s="14" t="s">
        <v>31</v>
      </c>
    </row>
    <row r="47" spans="1:16" x14ac:dyDescent="0.25">
      <c r="A47" s="20"/>
      <c r="B47" s="30"/>
      <c r="C47" s="20"/>
      <c r="D47" s="20" t="s">
        <v>169</v>
      </c>
      <c r="E47" s="20"/>
      <c r="F47" s="22"/>
      <c r="G47" s="20"/>
      <c r="H47" s="23"/>
      <c r="I47" s="24"/>
      <c r="J47" s="24"/>
      <c r="K47" s="24"/>
      <c r="L47" s="25"/>
      <c r="M47" s="26"/>
      <c r="N47" s="36"/>
      <c r="O47" s="37"/>
    </row>
    <row r="48" spans="1:16" x14ac:dyDescent="0.25">
      <c r="A48" s="31">
        <v>24</v>
      </c>
      <c r="B48" s="32" t="s">
        <v>170</v>
      </c>
      <c r="C48" s="33" t="s">
        <v>171</v>
      </c>
      <c r="D48" s="33" t="s">
        <v>172</v>
      </c>
      <c r="E48" s="33" t="s">
        <v>26</v>
      </c>
      <c r="F48" s="33" t="s">
        <v>173</v>
      </c>
      <c r="G48" s="33" t="s">
        <v>174</v>
      </c>
      <c r="H48" s="33" t="s">
        <v>175</v>
      </c>
      <c r="I48" s="24">
        <v>8.5</v>
      </c>
      <c r="J48" s="24">
        <v>8.5</v>
      </c>
      <c r="K48" s="24">
        <v>8.5</v>
      </c>
      <c r="L48" s="35">
        <f t="shared" si="4"/>
        <v>8.5</v>
      </c>
      <c r="M48" s="26" t="s">
        <v>109</v>
      </c>
      <c r="N48" s="36" t="str">
        <f>VLOOKUP(B48,'[1]Kết quả'!V:AB,4,0)</f>
        <v>TOEIC 580</v>
      </c>
      <c r="O48" s="37">
        <f>VLOOKUP(B48,'[1]Kết quả'!V:AB,7,0)</f>
        <v>41697</v>
      </c>
      <c r="P48" s="14" t="s">
        <v>31</v>
      </c>
    </row>
    <row r="49" spans="1:16" ht="31.5" x14ac:dyDescent="0.25">
      <c r="A49" s="31">
        <v>25</v>
      </c>
      <c r="B49" s="32" t="s">
        <v>176</v>
      </c>
      <c r="C49" s="33" t="s">
        <v>177</v>
      </c>
      <c r="D49" s="33" t="s">
        <v>178</v>
      </c>
      <c r="E49" s="33" t="s">
        <v>115</v>
      </c>
      <c r="F49" s="33" t="s">
        <v>27</v>
      </c>
      <c r="G49" s="33" t="s">
        <v>68</v>
      </c>
      <c r="H49" s="33" t="s">
        <v>175</v>
      </c>
      <c r="I49" s="24">
        <v>8.4</v>
      </c>
      <c r="J49" s="24">
        <v>8.5</v>
      </c>
      <c r="K49" s="24">
        <v>8.5</v>
      </c>
      <c r="L49" s="35">
        <f t="shared" si="4"/>
        <v>8.4666666666666668</v>
      </c>
      <c r="M49" s="26" t="s">
        <v>179</v>
      </c>
      <c r="N49" s="36" t="str">
        <f>VLOOKUP(B49,'[1]Kết quả'!V:AB,4,0)</f>
        <v>TOEIC 755</v>
      </c>
      <c r="O49" s="37">
        <f>VLOOKUP(B49,'[1]Kết quả'!V:AB,7,0)</f>
        <v>41387</v>
      </c>
      <c r="P49" s="14" t="s">
        <v>31</v>
      </c>
    </row>
    <row r="50" spans="1:16" x14ac:dyDescent="0.25">
      <c r="A50" s="20"/>
      <c r="B50" s="30"/>
      <c r="C50" s="20"/>
      <c r="D50" s="20" t="s">
        <v>180</v>
      </c>
      <c r="E50" s="20"/>
      <c r="F50" s="22"/>
      <c r="G50" s="20"/>
      <c r="H50" s="23"/>
      <c r="I50" s="24"/>
      <c r="J50" s="24"/>
      <c r="K50" s="24"/>
      <c r="L50" s="25"/>
      <c r="M50" s="26"/>
      <c r="N50" s="36"/>
      <c r="O50" s="37"/>
    </row>
    <row r="51" spans="1:16" ht="30" x14ac:dyDescent="0.25">
      <c r="A51" s="31">
        <v>26</v>
      </c>
      <c r="B51" s="32" t="s">
        <v>181</v>
      </c>
      <c r="C51" s="33" t="s">
        <v>182</v>
      </c>
      <c r="D51" s="33" t="s">
        <v>183</v>
      </c>
      <c r="E51" s="33" t="s">
        <v>26</v>
      </c>
      <c r="F51" s="33" t="s">
        <v>60</v>
      </c>
      <c r="G51" s="33" t="s">
        <v>184</v>
      </c>
      <c r="H51" s="33" t="s">
        <v>185</v>
      </c>
      <c r="I51" s="24">
        <v>9.1</v>
      </c>
      <c r="J51" s="24">
        <v>9.5</v>
      </c>
      <c r="K51" s="24">
        <v>9.1999999999999993</v>
      </c>
      <c r="L51" s="35">
        <f>SUM(I51:K51)/3</f>
        <v>9.2666666666666675</v>
      </c>
      <c r="M51" s="26" t="s">
        <v>186</v>
      </c>
      <c r="N51" s="36" t="str">
        <f>VLOOKUP(B51,'[1]Kết quả'!V:AB,4,0)</f>
        <v>TOEIC 725</v>
      </c>
      <c r="O51" s="37">
        <f>VLOOKUP(B51,'[1]Kết quả'!V:AB,7,0)</f>
        <v>41330</v>
      </c>
      <c r="P51" s="14" t="s">
        <v>31</v>
      </c>
    </row>
    <row r="52" spans="1:16" s="29" customFormat="1" ht="30" x14ac:dyDescent="0.25">
      <c r="A52" s="31">
        <v>27</v>
      </c>
      <c r="B52" s="32" t="s">
        <v>187</v>
      </c>
      <c r="C52" s="33" t="s">
        <v>188</v>
      </c>
      <c r="D52" s="33" t="s">
        <v>189</v>
      </c>
      <c r="E52" s="33" t="s">
        <v>26</v>
      </c>
      <c r="F52" s="33" t="s">
        <v>190</v>
      </c>
      <c r="G52" s="33" t="s">
        <v>191</v>
      </c>
      <c r="H52" s="33" t="s">
        <v>185</v>
      </c>
      <c r="I52" s="47">
        <v>8.3000000000000007</v>
      </c>
      <c r="J52" s="47">
        <v>8.5</v>
      </c>
      <c r="K52" s="47">
        <v>8.5</v>
      </c>
      <c r="L52" s="35">
        <f t="shared" si="4"/>
        <v>8.4333333333333336</v>
      </c>
      <c r="M52" s="38" t="s">
        <v>192</v>
      </c>
      <c r="N52" s="36" t="str">
        <f>VLOOKUP(B52,'[1]Kết quả'!V:AB,4,0)</f>
        <v>TOEIC 625</v>
      </c>
      <c r="O52" s="37">
        <f>VLOOKUP(B52,'[1]Kết quả'!V:AB,7,0)</f>
        <v>41389</v>
      </c>
      <c r="P52" s="29" t="s">
        <v>31</v>
      </c>
    </row>
    <row r="53" spans="1:16" x14ac:dyDescent="0.25">
      <c r="A53" s="31">
        <v>28</v>
      </c>
      <c r="B53" s="32" t="s">
        <v>193</v>
      </c>
      <c r="C53" s="33" t="s">
        <v>194</v>
      </c>
      <c r="D53" s="33" t="s">
        <v>120</v>
      </c>
      <c r="E53" s="33" t="s">
        <v>26</v>
      </c>
      <c r="F53" s="33" t="s">
        <v>195</v>
      </c>
      <c r="G53" s="33" t="s">
        <v>103</v>
      </c>
      <c r="H53" s="33" t="s">
        <v>185</v>
      </c>
      <c r="I53" s="24">
        <v>7.1</v>
      </c>
      <c r="J53" s="24">
        <v>6.9</v>
      </c>
      <c r="K53" s="24">
        <v>7</v>
      </c>
      <c r="L53" s="35">
        <f t="shared" si="4"/>
        <v>7</v>
      </c>
      <c r="M53" s="26" t="s">
        <v>48</v>
      </c>
      <c r="N53" s="36"/>
      <c r="O53" s="37"/>
    </row>
    <row r="54" spans="1:16" s="39" customFormat="1" x14ac:dyDescent="0.25">
      <c r="A54" s="20"/>
      <c r="B54" s="30"/>
      <c r="C54" s="20" t="s">
        <v>196</v>
      </c>
      <c r="D54" s="20"/>
      <c r="E54" s="20"/>
      <c r="F54" s="22"/>
      <c r="G54" s="20"/>
      <c r="H54" s="23"/>
      <c r="I54" s="24"/>
      <c r="J54" s="24"/>
      <c r="K54" s="24"/>
      <c r="L54" s="25"/>
      <c r="M54" s="26"/>
      <c r="N54" s="36"/>
      <c r="O54" s="37"/>
    </row>
    <row r="55" spans="1:16" s="29" customFormat="1" x14ac:dyDescent="0.25">
      <c r="A55" s="20"/>
      <c r="B55" s="21"/>
      <c r="C55" s="20"/>
      <c r="D55" s="20" t="s">
        <v>197</v>
      </c>
      <c r="E55" s="20"/>
      <c r="F55" s="22"/>
      <c r="G55" s="20"/>
      <c r="H55" s="23"/>
      <c r="I55" s="24"/>
      <c r="J55" s="24"/>
      <c r="K55" s="24"/>
      <c r="L55" s="25"/>
      <c r="M55" s="26"/>
      <c r="N55" s="36"/>
      <c r="O55" s="37"/>
    </row>
    <row r="56" spans="1:16" x14ac:dyDescent="0.25">
      <c r="A56" s="31">
        <v>29</v>
      </c>
      <c r="B56" s="32" t="s">
        <v>198</v>
      </c>
      <c r="C56" s="33" t="s">
        <v>199</v>
      </c>
      <c r="D56" s="33" t="s">
        <v>200</v>
      </c>
      <c r="E56" s="33" t="s">
        <v>26</v>
      </c>
      <c r="F56" s="33" t="s">
        <v>201</v>
      </c>
      <c r="G56" s="33" t="s">
        <v>54</v>
      </c>
      <c r="H56" s="33" t="s">
        <v>202</v>
      </c>
      <c r="I56" s="34">
        <v>8</v>
      </c>
      <c r="J56" s="34">
        <v>8</v>
      </c>
      <c r="K56" s="34">
        <v>8</v>
      </c>
      <c r="L56" s="35">
        <f t="shared" ref="L56:L67" si="5">SUM(I56:K56)/3</f>
        <v>8</v>
      </c>
      <c r="M56" s="38" t="s">
        <v>203</v>
      </c>
      <c r="N56" s="36"/>
      <c r="O56" s="37"/>
    </row>
    <row r="57" spans="1:16" x14ac:dyDescent="0.25">
      <c r="A57" s="31">
        <v>30</v>
      </c>
      <c r="B57" s="32" t="s">
        <v>204</v>
      </c>
      <c r="C57" s="33" t="s">
        <v>205</v>
      </c>
      <c r="D57" s="33" t="s">
        <v>206</v>
      </c>
      <c r="E57" s="33" t="s">
        <v>26</v>
      </c>
      <c r="F57" s="33" t="s">
        <v>207</v>
      </c>
      <c r="G57" s="33" t="s">
        <v>208</v>
      </c>
      <c r="H57" s="33" t="s">
        <v>202</v>
      </c>
      <c r="I57" s="34">
        <v>9</v>
      </c>
      <c r="J57" s="34">
        <v>9</v>
      </c>
      <c r="K57" s="34">
        <v>9</v>
      </c>
      <c r="L57" s="35">
        <f t="shared" si="5"/>
        <v>9</v>
      </c>
      <c r="M57" s="38" t="s">
        <v>209</v>
      </c>
      <c r="N57" s="36" t="str">
        <f>VLOOKUP(B57,'[1]Kết quả'!V:AB,4,0)</f>
        <v>TOEIC 755</v>
      </c>
      <c r="O57" s="37">
        <f>VLOOKUP(B57,'[1]Kết quả'!V:AB,7,0)</f>
        <v>41387</v>
      </c>
      <c r="P57" s="14" t="s">
        <v>31</v>
      </c>
    </row>
    <row r="58" spans="1:16" s="29" customFormat="1" x14ac:dyDescent="0.25">
      <c r="A58" s="31">
        <v>31</v>
      </c>
      <c r="B58" s="32" t="s">
        <v>210</v>
      </c>
      <c r="C58" s="33" t="s">
        <v>211</v>
      </c>
      <c r="D58" s="33" t="s">
        <v>212</v>
      </c>
      <c r="E58" s="33" t="s">
        <v>26</v>
      </c>
      <c r="F58" s="33" t="s">
        <v>213</v>
      </c>
      <c r="G58" s="33" t="s">
        <v>214</v>
      </c>
      <c r="H58" s="33" t="s">
        <v>202</v>
      </c>
      <c r="I58" s="34">
        <v>9</v>
      </c>
      <c r="J58" s="34">
        <v>9</v>
      </c>
      <c r="K58" s="34">
        <v>9</v>
      </c>
      <c r="L58" s="35">
        <f t="shared" si="5"/>
        <v>9</v>
      </c>
      <c r="M58" s="34" t="s">
        <v>209</v>
      </c>
      <c r="N58" s="36" t="str">
        <f>VLOOKUP(B58,'[1]Kết quả'!V:AB,4,0)</f>
        <v>TOEIC 615</v>
      </c>
      <c r="O58" s="37">
        <f>VLOOKUP(B58,'[1]Kết quả'!V:AB,7,0)</f>
        <v>41386</v>
      </c>
      <c r="P58" s="29" t="s">
        <v>31</v>
      </c>
    </row>
    <row r="59" spans="1:16" s="39" customFormat="1" x14ac:dyDescent="0.25">
      <c r="A59" s="31">
        <v>32</v>
      </c>
      <c r="B59" s="32" t="s">
        <v>215</v>
      </c>
      <c r="C59" s="33" t="s">
        <v>216</v>
      </c>
      <c r="D59" s="33" t="s">
        <v>217</v>
      </c>
      <c r="E59" s="33" t="s">
        <v>26</v>
      </c>
      <c r="F59" s="33" t="s">
        <v>218</v>
      </c>
      <c r="G59" s="33" t="s">
        <v>61</v>
      </c>
      <c r="H59" s="33" t="s">
        <v>202</v>
      </c>
      <c r="I59" s="34">
        <v>9</v>
      </c>
      <c r="J59" s="34">
        <v>9</v>
      </c>
      <c r="K59" s="34">
        <v>9</v>
      </c>
      <c r="L59" s="35">
        <f t="shared" si="5"/>
        <v>9</v>
      </c>
      <c r="M59" s="34" t="s">
        <v>209</v>
      </c>
      <c r="N59" s="36" t="str">
        <f>VLOOKUP(B59,'[1]Kết quả'!V:AB,4,0)</f>
        <v>TOEIC 530</v>
      </c>
      <c r="O59" s="37">
        <f>VLOOKUP(B59,'[1]Kết quả'!V:AB,7,0)</f>
        <v>41379</v>
      </c>
      <c r="P59" s="39" t="s">
        <v>31</v>
      </c>
    </row>
    <row r="60" spans="1:16" s="29" customFormat="1" x14ac:dyDescent="0.25">
      <c r="A60" s="20"/>
      <c r="B60" s="21"/>
      <c r="C60" s="20"/>
      <c r="D60" s="76" t="s">
        <v>219</v>
      </c>
      <c r="E60" s="77"/>
      <c r="F60" s="77"/>
      <c r="G60" s="78"/>
      <c r="H60" s="23"/>
      <c r="I60" s="34"/>
      <c r="J60" s="34"/>
      <c r="K60" s="34"/>
      <c r="L60" s="35"/>
      <c r="M60" s="34"/>
      <c r="N60" s="36"/>
      <c r="O60" s="37"/>
    </row>
    <row r="61" spans="1:16" s="39" customFormat="1" ht="47.25" x14ac:dyDescent="0.25">
      <c r="A61" s="31">
        <v>33</v>
      </c>
      <c r="B61" s="32" t="s">
        <v>220</v>
      </c>
      <c r="C61" s="33" t="s">
        <v>221</v>
      </c>
      <c r="D61" s="33" t="s">
        <v>222</v>
      </c>
      <c r="E61" s="33" t="s">
        <v>26</v>
      </c>
      <c r="F61" s="33" t="s">
        <v>223</v>
      </c>
      <c r="G61" s="33" t="s">
        <v>122</v>
      </c>
      <c r="H61" s="33" t="s">
        <v>224</v>
      </c>
      <c r="I61" s="34">
        <v>9.25</v>
      </c>
      <c r="J61" s="34">
        <v>9</v>
      </c>
      <c r="K61" s="34">
        <v>10</v>
      </c>
      <c r="L61" s="35">
        <f t="shared" si="5"/>
        <v>9.4166666666666661</v>
      </c>
      <c r="M61" s="34" t="s">
        <v>225</v>
      </c>
      <c r="N61" s="36" t="str">
        <f>VLOOKUP(B61,'[1]Kết quả'!V:AB,4,0)</f>
        <v>TOEIC 765</v>
      </c>
      <c r="O61" s="37">
        <f>VLOOKUP(B61,'[1]Kết quả'!V:AB,7,0)</f>
        <v>41238</v>
      </c>
      <c r="P61" s="39" t="s">
        <v>31</v>
      </c>
    </row>
    <row r="62" spans="1:16" s="39" customFormat="1" ht="47.25" x14ac:dyDescent="0.25">
      <c r="A62" s="31">
        <v>34</v>
      </c>
      <c r="B62" s="32" t="s">
        <v>226</v>
      </c>
      <c r="C62" s="33" t="s">
        <v>227</v>
      </c>
      <c r="D62" s="33" t="s">
        <v>228</v>
      </c>
      <c r="E62" s="33" t="s">
        <v>26</v>
      </c>
      <c r="F62" s="33" t="s">
        <v>229</v>
      </c>
      <c r="G62" s="33" t="s">
        <v>54</v>
      </c>
      <c r="H62" s="33" t="s">
        <v>224</v>
      </c>
      <c r="I62" s="34">
        <v>9</v>
      </c>
      <c r="J62" s="34">
        <v>9</v>
      </c>
      <c r="K62" s="34">
        <v>9.5</v>
      </c>
      <c r="L62" s="35">
        <f t="shared" si="5"/>
        <v>9.1666666666666661</v>
      </c>
      <c r="M62" s="34" t="s">
        <v>230</v>
      </c>
      <c r="N62" s="36" t="str">
        <f>VLOOKUP(B62,'[1]Kết quả'!V:AB,4,0)</f>
        <v>TOEIC 730</v>
      </c>
      <c r="O62" s="37">
        <f>VLOOKUP(B62,'[1]Kết quả'!V:AB,7,0)</f>
        <v>41404</v>
      </c>
      <c r="P62" s="39" t="s">
        <v>31</v>
      </c>
    </row>
    <row r="63" spans="1:16" s="39" customFormat="1" ht="47.25" x14ac:dyDescent="0.25">
      <c r="A63" s="31">
        <v>35</v>
      </c>
      <c r="B63" s="32" t="s">
        <v>231</v>
      </c>
      <c r="C63" s="33" t="s">
        <v>232</v>
      </c>
      <c r="D63" s="33" t="s">
        <v>72</v>
      </c>
      <c r="E63" s="33" t="s">
        <v>26</v>
      </c>
      <c r="F63" s="33" t="s">
        <v>233</v>
      </c>
      <c r="G63" s="33" t="s">
        <v>156</v>
      </c>
      <c r="H63" s="33" t="s">
        <v>224</v>
      </c>
      <c r="I63" s="34">
        <v>8.5</v>
      </c>
      <c r="J63" s="34">
        <v>8</v>
      </c>
      <c r="K63" s="34">
        <v>8.5</v>
      </c>
      <c r="L63" s="35">
        <f t="shared" si="5"/>
        <v>8.3333333333333339</v>
      </c>
      <c r="M63" s="34" t="s">
        <v>75</v>
      </c>
      <c r="N63" s="36" t="str">
        <f>VLOOKUP(B63,'[1]Kết quả'!V:AB,4,0)</f>
        <v>TOEIC 555</v>
      </c>
      <c r="O63" s="37">
        <f>VLOOKUP(B63,'[1]Kết quả'!V:AB,7,0)</f>
        <v>41868</v>
      </c>
      <c r="P63" s="39" t="s">
        <v>31</v>
      </c>
    </row>
    <row r="64" spans="1:16" s="39" customFormat="1" ht="47.25" x14ac:dyDescent="0.25">
      <c r="A64" s="41">
        <v>36</v>
      </c>
      <c r="B64" s="32" t="s">
        <v>234</v>
      </c>
      <c r="C64" s="42" t="s">
        <v>235</v>
      </c>
      <c r="D64" s="42" t="s">
        <v>236</v>
      </c>
      <c r="E64" s="42" t="s">
        <v>26</v>
      </c>
      <c r="F64" s="42" t="s">
        <v>237</v>
      </c>
      <c r="G64" s="42" t="s">
        <v>238</v>
      </c>
      <c r="H64" s="42" t="s">
        <v>224</v>
      </c>
      <c r="I64" s="43">
        <v>4.5</v>
      </c>
      <c r="J64" s="43">
        <v>4</v>
      </c>
      <c r="K64" s="43">
        <v>4.5</v>
      </c>
      <c r="L64" s="44">
        <f t="shared" si="5"/>
        <v>4.333333333333333</v>
      </c>
      <c r="M64" s="43" t="s">
        <v>239</v>
      </c>
      <c r="N64" s="36" t="str">
        <f>VLOOKUP(B64,'[1]Kết quả'!V:AB,4,0)</f>
        <v xml:space="preserve"> </v>
      </c>
      <c r="O64" s="37"/>
    </row>
    <row r="65" spans="1:16" ht="47.25" x14ac:dyDescent="0.25">
      <c r="A65" s="31">
        <v>37</v>
      </c>
      <c r="B65" s="32" t="s">
        <v>240</v>
      </c>
      <c r="C65" s="33" t="s">
        <v>241</v>
      </c>
      <c r="D65" s="33" t="s">
        <v>242</v>
      </c>
      <c r="E65" s="33" t="s">
        <v>26</v>
      </c>
      <c r="F65" s="33" t="s">
        <v>243</v>
      </c>
      <c r="G65" s="33" t="s">
        <v>244</v>
      </c>
      <c r="H65" s="33" t="s">
        <v>224</v>
      </c>
      <c r="I65" s="24">
        <v>7</v>
      </c>
      <c r="J65" s="24">
        <v>7.5</v>
      </c>
      <c r="K65" s="24">
        <v>8.5</v>
      </c>
      <c r="L65" s="35">
        <f t="shared" si="5"/>
        <v>7.666666666666667</v>
      </c>
      <c r="M65" s="34" t="s">
        <v>245</v>
      </c>
      <c r="N65" s="36" t="str">
        <f>VLOOKUP(B65,'[1]Kết quả'!V:AB,4,0)</f>
        <v>TOEIC 535</v>
      </c>
      <c r="O65" s="37">
        <f>VLOOKUP(B65,'[1]Kết quả'!V:AB,7,0)</f>
        <v>41389</v>
      </c>
      <c r="P65" s="14" t="s">
        <v>31</v>
      </c>
    </row>
    <row r="66" spans="1:16" ht="47.25" x14ac:dyDescent="0.25">
      <c r="A66" s="31">
        <v>38</v>
      </c>
      <c r="B66" s="32" t="s">
        <v>246</v>
      </c>
      <c r="C66" s="33" t="s">
        <v>247</v>
      </c>
      <c r="D66" s="33" t="s">
        <v>248</v>
      </c>
      <c r="E66" s="33" t="s">
        <v>26</v>
      </c>
      <c r="F66" s="33" t="s">
        <v>60</v>
      </c>
      <c r="G66" s="33" t="s">
        <v>249</v>
      </c>
      <c r="H66" s="33" t="s">
        <v>224</v>
      </c>
      <c r="I66" s="24">
        <v>7.5</v>
      </c>
      <c r="J66" s="24">
        <v>7.75</v>
      </c>
      <c r="K66" s="24">
        <v>8.5</v>
      </c>
      <c r="L66" s="35">
        <f t="shared" si="5"/>
        <v>7.916666666666667</v>
      </c>
      <c r="M66" s="26" t="s">
        <v>250</v>
      </c>
      <c r="N66" s="36" t="str">
        <f>VLOOKUP(B66,'[1]Kết quả'!V:AB,4,0)</f>
        <v>TOEIC 530</v>
      </c>
      <c r="O66" s="37">
        <f>VLOOKUP(B66,'[1]Kết quả'!V:AB,7,0)</f>
        <v>41210</v>
      </c>
      <c r="P66" s="14" t="s">
        <v>31</v>
      </c>
    </row>
    <row r="67" spans="1:16" s="12" customFormat="1" ht="47.25" x14ac:dyDescent="0.25">
      <c r="A67" s="41">
        <v>39</v>
      </c>
      <c r="B67" s="32" t="s">
        <v>251</v>
      </c>
      <c r="C67" s="42" t="s">
        <v>252</v>
      </c>
      <c r="D67" s="42" t="s">
        <v>253</v>
      </c>
      <c r="E67" s="42" t="s">
        <v>26</v>
      </c>
      <c r="F67" s="42" t="s">
        <v>155</v>
      </c>
      <c r="G67" s="42" t="s">
        <v>254</v>
      </c>
      <c r="H67" s="42" t="s">
        <v>224</v>
      </c>
      <c r="I67" s="43">
        <v>5.25</v>
      </c>
      <c r="J67" s="43">
        <v>4.5</v>
      </c>
      <c r="K67" s="43">
        <v>5</v>
      </c>
      <c r="L67" s="44">
        <f t="shared" si="5"/>
        <v>4.916666666666667</v>
      </c>
      <c r="M67" s="43" t="s">
        <v>255</v>
      </c>
      <c r="N67" s="36" t="str">
        <f>VLOOKUP(B67,'[1]Kết quả'!V:AB,4,0)</f>
        <v>TOEIC 655</v>
      </c>
      <c r="O67" s="37">
        <f>VLOOKUP(B67,'[1]Kết quả'!V:AB,7,0)</f>
        <v>41868</v>
      </c>
      <c r="P67" s="12" t="s">
        <v>31</v>
      </c>
    </row>
    <row r="68" spans="1:16" x14ac:dyDescent="0.25">
      <c r="A68" s="20"/>
      <c r="B68" s="30"/>
      <c r="C68" s="20"/>
      <c r="D68" s="20" t="s">
        <v>256</v>
      </c>
      <c r="E68" s="20"/>
      <c r="F68" s="22"/>
      <c r="G68" s="20"/>
      <c r="H68" s="23"/>
      <c r="I68" s="24"/>
      <c r="J68" s="24"/>
      <c r="K68" s="24"/>
      <c r="L68" s="35"/>
      <c r="M68" s="34"/>
      <c r="N68" s="36"/>
      <c r="O68" s="37"/>
    </row>
    <row r="69" spans="1:16" ht="31.5" x14ac:dyDescent="0.25">
      <c r="A69" s="31">
        <v>40</v>
      </c>
      <c r="B69" s="32" t="s">
        <v>257</v>
      </c>
      <c r="C69" s="33" t="s">
        <v>258</v>
      </c>
      <c r="D69" s="33" t="s">
        <v>259</v>
      </c>
      <c r="E69" s="33" t="s">
        <v>115</v>
      </c>
      <c r="F69" s="33" t="s">
        <v>260</v>
      </c>
      <c r="G69" s="33" t="s">
        <v>261</v>
      </c>
      <c r="H69" s="33" t="s">
        <v>262</v>
      </c>
      <c r="I69" s="24">
        <v>7</v>
      </c>
      <c r="J69" s="24">
        <v>7</v>
      </c>
      <c r="K69" s="24">
        <v>7</v>
      </c>
      <c r="L69" s="35">
        <f>SUM(I69:K69)/3</f>
        <v>7</v>
      </c>
      <c r="M69" s="34" t="s">
        <v>48</v>
      </c>
      <c r="N69" s="36"/>
      <c r="O69" s="37"/>
    </row>
    <row r="70" spans="1:16" s="39" customFormat="1" x14ac:dyDescent="0.25">
      <c r="A70" s="20"/>
      <c r="B70" s="30"/>
      <c r="C70" s="20" t="s">
        <v>263</v>
      </c>
      <c r="D70" s="20"/>
      <c r="E70" s="20"/>
      <c r="F70" s="22"/>
      <c r="G70" s="20"/>
      <c r="H70" s="23"/>
      <c r="I70" s="48"/>
      <c r="J70" s="48"/>
      <c r="K70" s="48"/>
      <c r="L70" s="49"/>
      <c r="M70" s="38"/>
      <c r="N70" s="36"/>
      <c r="O70" s="37"/>
    </row>
    <row r="71" spans="1:16" x14ac:dyDescent="0.25">
      <c r="A71" s="20"/>
      <c r="B71" s="30"/>
      <c r="C71" s="20"/>
      <c r="D71" s="20" t="s">
        <v>264</v>
      </c>
      <c r="E71" s="20"/>
      <c r="F71" s="22"/>
      <c r="G71" s="20"/>
      <c r="H71" s="23"/>
      <c r="I71" s="43"/>
      <c r="J71" s="43"/>
      <c r="K71" s="43"/>
      <c r="L71" s="44"/>
      <c r="M71" s="50"/>
      <c r="N71" s="36"/>
      <c r="O71" s="37"/>
    </row>
    <row r="72" spans="1:16" ht="31.5" x14ac:dyDescent="0.25">
      <c r="A72" s="31">
        <v>41</v>
      </c>
      <c r="B72" s="32" t="s">
        <v>265</v>
      </c>
      <c r="C72" s="33" t="s">
        <v>266</v>
      </c>
      <c r="D72" s="33" t="s">
        <v>267</v>
      </c>
      <c r="E72" s="33" t="s">
        <v>115</v>
      </c>
      <c r="F72" s="33" t="s">
        <v>268</v>
      </c>
      <c r="G72" s="33" t="s">
        <v>37</v>
      </c>
      <c r="H72" s="33" t="s">
        <v>269</v>
      </c>
      <c r="I72" s="24">
        <v>7.2</v>
      </c>
      <c r="J72" s="24">
        <v>7.3</v>
      </c>
      <c r="K72" s="24">
        <v>7</v>
      </c>
      <c r="L72" s="35">
        <f t="shared" ref="L72:L74" si="6">SUM(I72:K72)/3</f>
        <v>7.166666666666667</v>
      </c>
      <c r="M72" s="26" t="s">
        <v>128</v>
      </c>
      <c r="N72" s="36"/>
      <c r="O72" s="37"/>
    </row>
    <row r="73" spans="1:16" ht="31.5" x14ac:dyDescent="0.25">
      <c r="A73" s="31">
        <v>42</v>
      </c>
      <c r="B73" s="32" t="s">
        <v>270</v>
      </c>
      <c r="C73" s="33" t="s">
        <v>271</v>
      </c>
      <c r="D73" s="33" t="s">
        <v>114</v>
      </c>
      <c r="E73" s="33" t="s">
        <v>115</v>
      </c>
      <c r="F73" s="33" t="s">
        <v>272</v>
      </c>
      <c r="G73" s="33" t="s">
        <v>81</v>
      </c>
      <c r="H73" s="33" t="s">
        <v>269</v>
      </c>
      <c r="I73" s="24">
        <v>7.5</v>
      </c>
      <c r="J73" s="24">
        <v>7.4</v>
      </c>
      <c r="K73" s="24">
        <v>7</v>
      </c>
      <c r="L73" s="35">
        <f t="shared" si="6"/>
        <v>7.3</v>
      </c>
      <c r="M73" s="26" t="s">
        <v>273</v>
      </c>
      <c r="N73" s="36"/>
      <c r="O73" s="37"/>
    </row>
    <row r="74" spans="1:16" ht="31.5" x14ac:dyDescent="0.25">
      <c r="A74" s="31">
        <v>43</v>
      </c>
      <c r="B74" s="32" t="s">
        <v>274</v>
      </c>
      <c r="C74" s="33" t="s">
        <v>131</v>
      </c>
      <c r="D74" s="33" t="s">
        <v>275</v>
      </c>
      <c r="E74" s="33" t="s">
        <v>26</v>
      </c>
      <c r="F74" s="33" t="s">
        <v>276</v>
      </c>
      <c r="G74" s="33" t="s">
        <v>277</v>
      </c>
      <c r="H74" s="33" t="s">
        <v>269</v>
      </c>
      <c r="I74" s="24">
        <v>7.7</v>
      </c>
      <c r="J74" s="24">
        <v>7.5</v>
      </c>
      <c r="K74" s="24">
        <v>7.3</v>
      </c>
      <c r="L74" s="35">
        <f t="shared" si="6"/>
        <v>7.5</v>
      </c>
      <c r="M74" s="26" t="s">
        <v>278</v>
      </c>
      <c r="N74" s="36" t="str">
        <f>VLOOKUP(B74,'[1]Kết quả'!V:AB,4,0)</f>
        <v>TOEIC 640</v>
      </c>
      <c r="O74" s="37">
        <f>VLOOKUP(B74,'[1]Kết quả'!V:AB,7,0)</f>
        <v>41903</v>
      </c>
      <c r="P74" s="14" t="s">
        <v>31</v>
      </c>
    </row>
    <row r="75" spans="1:16" x14ac:dyDescent="0.25">
      <c r="A75" s="20"/>
      <c r="B75" s="30"/>
      <c r="C75" s="20" t="s">
        <v>279</v>
      </c>
      <c r="D75" s="20"/>
      <c r="E75" s="20"/>
      <c r="F75" s="22"/>
      <c r="G75" s="20"/>
      <c r="H75" s="23"/>
      <c r="I75" s="24"/>
      <c r="J75" s="24"/>
      <c r="K75" s="24"/>
      <c r="L75" s="25"/>
      <c r="M75" s="26"/>
      <c r="N75" s="36"/>
      <c r="O75" s="37"/>
    </row>
    <row r="76" spans="1:16" s="39" customFormat="1" x14ac:dyDescent="0.25">
      <c r="A76" s="20"/>
      <c r="B76" s="30"/>
      <c r="C76" s="20"/>
      <c r="D76" s="20" t="s">
        <v>280</v>
      </c>
      <c r="E76" s="20"/>
      <c r="F76" s="22"/>
      <c r="G76" s="20"/>
      <c r="H76" s="23"/>
      <c r="I76" s="38"/>
      <c r="J76" s="38"/>
      <c r="K76" s="38"/>
      <c r="L76" s="35"/>
      <c r="M76" s="38"/>
      <c r="N76" s="36"/>
      <c r="O76" s="37"/>
    </row>
    <row r="77" spans="1:16" x14ac:dyDescent="0.25">
      <c r="A77" s="31">
        <v>44</v>
      </c>
      <c r="B77" s="32" t="s">
        <v>281</v>
      </c>
      <c r="C77" s="33" t="s">
        <v>141</v>
      </c>
      <c r="D77" s="33" t="s">
        <v>282</v>
      </c>
      <c r="E77" s="33" t="s">
        <v>115</v>
      </c>
      <c r="F77" s="33" t="s">
        <v>283</v>
      </c>
      <c r="G77" s="33" t="s">
        <v>28</v>
      </c>
      <c r="H77" s="33" t="s">
        <v>284</v>
      </c>
      <c r="I77" s="34">
        <v>8</v>
      </c>
      <c r="J77" s="34">
        <v>8</v>
      </c>
      <c r="K77" s="34">
        <v>8</v>
      </c>
      <c r="L77" s="35">
        <f t="shared" ref="L77" si="7">SUM(I77:K77)/3</f>
        <v>8</v>
      </c>
      <c r="M77" s="26" t="s">
        <v>203</v>
      </c>
      <c r="N77" s="36" t="str">
        <f>VLOOKUP(B77,'[1]Kết quả'!V:AB,4,0)</f>
        <v>TOEIC 725</v>
      </c>
      <c r="O77" s="37">
        <f>VLOOKUP(B77,'[1]Kết quả'!V:AB,7,0)</f>
        <v>41282</v>
      </c>
      <c r="P77" s="14" t="s">
        <v>31</v>
      </c>
    </row>
  </sheetData>
  <mergeCells count="13">
    <mergeCell ref="K6:K7"/>
    <mergeCell ref="L6:M6"/>
    <mergeCell ref="A6:A7"/>
    <mergeCell ref="B6:B7"/>
    <mergeCell ref="C6:C7"/>
    <mergeCell ref="D6:D7"/>
    <mergeCell ref="E6:E7"/>
    <mergeCell ref="F6:F7"/>
    <mergeCell ref="D60:G60"/>
    <mergeCell ref="G6:G7"/>
    <mergeCell ref="H6:H7"/>
    <mergeCell ref="I6:I7"/>
    <mergeCell ref="J6:J7"/>
  </mergeCells>
  <printOptions horizontalCentered="1"/>
  <pageMargins left="0.39370078740157483" right="0.19685039370078741" top="0.51181102362204722" bottom="0.62992125984251968" header="0.19685039370078741" footer="0.15748031496062992"/>
  <pageSetup paperSize="9" scale="9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topLeftCell="A43" zoomScale="115" zoomScaleNormal="115" workbookViewId="0">
      <selection activeCell="J43" sqref="J43"/>
    </sheetView>
  </sheetViews>
  <sheetFormatPr defaultRowHeight="15.75" customHeight="1" x14ac:dyDescent="0.25"/>
  <cols>
    <col min="1" max="1" width="5.28515625" style="14" customWidth="1"/>
    <col min="2" max="2" width="11.42578125" style="14" hidden="1" customWidth="1"/>
    <col min="3" max="3" width="17.42578125" style="14" customWidth="1"/>
    <col min="4" max="4" width="9.85546875" style="14" customWidth="1"/>
    <col min="5" max="5" width="7.42578125" style="11" customWidth="1"/>
    <col min="6" max="6" width="11.42578125" style="14" customWidth="1"/>
    <col min="7" max="7" width="14" style="14" customWidth="1"/>
    <col min="8" max="8" width="22.42578125" style="51" customWidth="1"/>
    <col min="9" max="9" width="12" style="51" customWidth="1"/>
    <col min="10" max="10" width="8.42578125" style="14" customWidth="1"/>
    <col min="11" max="11" width="11" style="11" customWidth="1"/>
    <col min="12" max="12" width="11.85546875" style="12" hidden="1" customWidth="1"/>
    <col min="13" max="13" width="13.5703125" style="13" hidden="1" customWidth="1"/>
    <col min="14" max="14" width="0" style="14" hidden="1" customWidth="1"/>
    <col min="15" max="16384" width="9.140625" style="14"/>
  </cols>
  <sheetData>
    <row r="1" spans="1:14" s="67" customFormat="1" ht="15.75" customHeight="1" x14ac:dyDescent="0.25">
      <c r="A1" s="66" t="s">
        <v>0</v>
      </c>
      <c r="B1" s="66"/>
      <c r="C1" s="66"/>
      <c r="D1" s="66"/>
      <c r="E1" s="66"/>
      <c r="F1" s="66"/>
      <c r="G1" s="66"/>
      <c r="H1" s="68" t="s">
        <v>309</v>
      </c>
      <c r="I1" s="68"/>
      <c r="J1" s="66"/>
      <c r="K1" s="66"/>
    </row>
    <row r="2" spans="1:14" s="67" customFormat="1" ht="15.75" customHeight="1" x14ac:dyDescent="0.25">
      <c r="A2" s="70" t="s">
        <v>1</v>
      </c>
      <c r="B2" s="66"/>
      <c r="C2" s="66"/>
      <c r="D2" s="66"/>
      <c r="E2" s="66"/>
      <c r="F2" s="66"/>
      <c r="G2" s="66"/>
      <c r="H2" s="68" t="s">
        <v>308</v>
      </c>
      <c r="I2" s="68"/>
      <c r="J2" s="66"/>
      <c r="K2" s="66"/>
    </row>
    <row r="3" spans="1:14" s="67" customFormat="1" ht="15.75" customHeight="1" x14ac:dyDescent="0.25">
      <c r="A3" s="70" t="s">
        <v>2</v>
      </c>
      <c r="B3" s="66"/>
      <c r="C3" s="66"/>
      <c r="D3" s="66"/>
      <c r="E3" s="66"/>
      <c r="F3" s="66"/>
      <c r="G3" s="66"/>
      <c r="K3" s="69"/>
    </row>
    <row r="4" spans="1:14" s="67" customFormat="1" ht="15.75" customHeight="1" x14ac:dyDescent="0.25">
      <c r="A4" s="70"/>
      <c r="B4" s="66"/>
      <c r="C4" s="66"/>
      <c r="D4" s="66"/>
      <c r="E4" s="66"/>
      <c r="H4" s="71"/>
      <c r="I4" s="74" t="s">
        <v>347</v>
      </c>
      <c r="K4" s="69"/>
    </row>
    <row r="5" spans="1:14" s="60" customFormat="1" ht="51" customHeight="1" x14ac:dyDescent="0.25">
      <c r="A5" s="55" t="s">
        <v>338</v>
      </c>
      <c r="B5" s="56"/>
      <c r="C5" s="56"/>
      <c r="D5" s="56"/>
      <c r="E5" s="56"/>
      <c r="F5" s="56"/>
      <c r="G5" s="56"/>
      <c r="H5" s="57"/>
      <c r="I5" s="57"/>
      <c r="J5" s="58"/>
      <c r="K5" s="62"/>
    </row>
    <row r="6" spans="1:14" s="17" customFormat="1" ht="15.75" customHeight="1" x14ac:dyDescent="0.25">
      <c r="A6" s="79" t="s">
        <v>4</v>
      </c>
      <c r="B6" s="84" t="s">
        <v>5</v>
      </c>
      <c r="C6" s="79" t="s">
        <v>6</v>
      </c>
      <c r="D6" s="79" t="s">
        <v>7</v>
      </c>
      <c r="E6" s="79" t="s">
        <v>8</v>
      </c>
      <c r="F6" s="86" t="s">
        <v>9</v>
      </c>
      <c r="G6" s="79" t="s">
        <v>10</v>
      </c>
      <c r="H6" s="79" t="s">
        <v>11</v>
      </c>
      <c r="I6" s="79" t="s">
        <v>285</v>
      </c>
      <c r="J6" s="83" t="s">
        <v>15</v>
      </c>
      <c r="K6" s="83"/>
      <c r="L6" s="15" t="s">
        <v>16</v>
      </c>
      <c r="M6" s="16"/>
    </row>
    <row r="7" spans="1:14" s="17" customFormat="1" ht="28.5" x14ac:dyDescent="0.25">
      <c r="A7" s="80"/>
      <c r="B7" s="85"/>
      <c r="C7" s="80"/>
      <c r="D7" s="80"/>
      <c r="E7" s="80"/>
      <c r="F7" s="87"/>
      <c r="G7" s="80"/>
      <c r="H7" s="80"/>
      <c r="I7" s="80"/>
      <c r="J7" s="18" t="s">
        <v>17</v>
      </c>
      <c r="K7" s="18" t="s">
        <v>18</v>
      </c>
      <c r="L7" s="17" t="s">
        <v>19</v>
      </c>
      <c r="M7" s="19" t="s">
        <v>20</v>
      </c>
    </row>
    <row r="8" spans="1:14" s="29" customFormat="1" x14ac:dyDescent="0.25">
      <c r="A8" s="20"/>
      <c r="B8" s="21"/>
      <c r="C8" s="20" t="s">
        <v>21</v>
      </c>
      <c r="D8" s="20"/>
      <c r="E8" s="20"/>
      <c r="F8" s="22"/>
      <c r="G8" s="20"/>
      <c r="H8" s="23"/>
      <c r="I8" s="52"/>
      <c r="J8" s="25"/>
      <c r="K8" s="26"/>
      <c r="L8" s="27"/>
      <c r="M8" s="28"/>
    </row>
    <row r="9" spans="1:14" x14ac:dyDescent="0.25">
      <c r="A9" s="20"/>
      <c r="B9" s="30"/>
      <c r="C9" s="20"/>
      <c r="D9" s="20" t="s">
        <v>22</v>
      </c>
      <c r="E9" s="20"/>
      <c r="F9" s="22"/>
      <c r="G9" s="20"/>
      <c r="H9" s="23"/>
      <c r="I9" s="45"/>
      <c r="J9" s="25"/>
      <c r="K9" s="26"/>
    </row>
    <row r="10" spans="1:14" s="29" customFormat="1" ht="24" customHeight="1" x14ac:dyDescent="0.25">
      <c r="A10" s="31">
        <v>1</v>
      </c>
      <c r="B10" s="32" t="s">
        <v>23</v>
      </c>
      <c r="C10" s="33" t="s">
        <v>24</v>
      </c>
      <c r="D10" s="33" t="s">
        <v>25</v>
      </c>
      <c r="E10" s="33" t="s">
        <v>26</v>
      </c>
      <c r="F10" s="33" t="s">
        <v>27</v>
      </c>
      <c r="G10" s="33" t="s">
        <v>28</v>
      </c>
      <c r="H10" s="33" t="s">
        <v>29</v>
      </c>
      <c r="I10" s="53" t="s">
        <v>286</v>
      </c>
      <c r="J10" s="35">
        <v>9.5</v>
      </c>
      <c r="K10" s="34" t="s">
        <v>30</v>
      </c>
      <c r="L10" s="36" t="str">
        <f>VLOOKUP(B10,'[1]Kết quả'!V:AB,4,0)</f>
        <v>TOEIC 675</v>
      </c>
      <c r="M10" s="37">
        <f>VLOOKUP(B10,'[1]Kết quả'!V:AB,7,0)</f>
        <v>41304</v>
      </c>
      <c r="N10" s="29" t="s">
        <v>31</v>
      </c>
    </row>
    <row r="11" spans="1:14" x14ac:dyDescent="0.25">
      <c r="A11" s="31"/>
      <c r="B11" s="30"/>
      <c r="C11" s="33"/>
      <c r="D11" s="20" t="s">
        <v>32</v>
      </c>
      <c r="E11" s="33"/>
      <c r="F11" s="33"/>
      <c r="G11" s="33"/>
      <c r="H11" s="33"/>
      <c r="I11" s="53"/>
      <c r="J11" s="25"/>
      <c r="K11" s="26"/>
      <c r="L11" s="36"/>
      <c r="M11" s="37"/>
    </row>
    <row r="12" spans="1:14" x14ac:dyDescent="0.25">
      <c r="A12" s="31">
        <v>2</v>
      </c>
      <c r="B12" s="32" t="s">
        <v>33</v>
      </c>
      <c r="C12" s="33" t="s">
        <v>34</v>
      </c>
      <c r="D12" s="33" t="s">
        <v>35</v>
      </c>
      <c r="E12" s="33" t="s">
        <v>26</v>
      </c>
      <c r="F12" s="33" t="s">
        <v>36</v>
      </c>
      <c r="G12" s="33" t="s">
        <v>37</v>
      </c>
      <c r="H12" s="33" t="s">
        <v>38</v>
      </c>
      <c r="I12" s="53"/>
      <c r="J12" s="35">
        <v>8.75</v>
      </c>
      <c r="K12" s="26" t="s">
        <v>339</v>
      </c>
      <c r="L12" s="36"/>
      <c r="M12" s="37"/>
    </row>
    <row r="13" spans="1:14" x14ac:dyDescent="0.25">
      <c r="A13" s="20"/>
      <c r="B13" s="30"/>
      <c r="C13" s="20" t="s">
        <v>40</v>
      </c>
      <c r="D13" s="20"/>
      <c r="E13" s="20"/>
      <c r="F13" s="22"/>
      <c r="G13" s="20"/>
      <c r="H13" s="23"/>
      <c r="I13" s="53"/>
      <c r="J13" s="25"/>
      <c r="K13" s="26"/>
      <c r="L13" s="36"/>
      <c r="M13" s="37"/>
    </row>
    <row r="14" spans="1:14" x14ac:dyDescent="0.25">
      <c r="A14" s="20"/>
      <c r="B14" s="30"/>
      <c r="C14" s="20"/>
      <c r="D14" s="20" t="s">
        <v>41</v>
      </c>
      <c r="E14" s="20"/>
      <c r="F14" s="22"/>
      <c r="G14" s="20"/>
      <c r="H14" s="23"/>
      <c r="I14" s="53"/>
      <c r="J14" s="25"/>
      <c r="K14" s="26"/>
      <c r="L14" s="36"/>
      <c r="M14" s="37"/>
    </row>
    <row r="15" spans="1:14" ht="28.5" customHeight="1" x14ac:dyDescent="0.25">
      <c r="A15" s="31">
        <v>3</v>
      </c>
      <c r="B15" s="32" t="s">
        <v>42</v>
      </c>
      <c r="C15" s="33" t="s">
        <v>43</v>
      </c>
      <c r="D15" s="33" t="s">
        <v>44</v>
      </c>
      <c r="E15" s="33" t="s">
        <v>26</v>
      </c>
      <c r="F15" s="33" t="s">
        <v>45</v>
      </c>
      <c r="G15" s="33" t="s">
        <v>46</v>
      </c>
      <c r="H15" s="33" t="s">
        <v>47</v>
      </c>
      <c r="I15" s="53"/>
      <c r="J15" s="35">
        <v>7</v>
      </c>
      <c r="K15" s="26" t="s">
        <v>48</v>
      </c>
      <c r="L15" s="36"/>
      <c r="M15" s="37"/>
    </row>
    <row r="16" spans="1:14" x14ac:dyDescent="0.25">
      <c r="A16" s="20"/>
      <c r="B16" s="30"/>
      <c r="C16" s="20"/>
      <c r="D16" s="20" t="s">
        <v>49</v>
      </c>
      <c r="E16" s="20"/>
      <c r="F16" s="22"/>
      <c r="G16" s="20"/>
      <c r="H16" s="23"/>
      <c r="I16" s="53"/>
      <c r="J16" s="25"/>
      <c r="K16" s="38"/>
      <c r="L16" s="36"/>
      <c r="M16" s="37"/>
    </row>
    <row r="17" spans="1:14" ht="27" customHeight="1" x14ac:dyDescent="0.25">
      <c r="A17" s="31">
        <v>4</v>
      </c>
      <c r="B17" s="32" t="s">
        <v>50</v>
      </c>
      <c r="C17" s="33" t="s">
        <v>51</v>
      </c>
      <c r="D17" s="33" t="s">
        <v>52</v>
      </c>
      <c r="E17" s="33" t="s">
        <v>26</v>
      </c>
      <c r="F17" s="33" t="s">
        <v>53</v>
      </c>
      <c r="G17" s="33" t="s">
        <v>54</v>
      </c>
      <c r="H17" s="33" t="s">
        <v>55</v>
      </c>
      <c r="I17" s="53"/>
      <c r="J17" s="35">
        <v>7</v>
      </c>
      <c r="K17" s="26" t="s">
        <v>48</v>
      </c>
      <c r="L17" s="36"/>
      <c r="M17" s="37"/>
    </row>
    <row r="18" spans="1:14" s="29" customFormat="1" x14ac:dyDescent="0.25">
      <c r="A18" s="20"/>
      <c r="B18" s="21"/>
      <c r="C18" s="20"/>
      <c r="D18" s="20" t="s">
        <v>56</v>
      </c>
      <c r="E18" s="20"/>
      <c r="F18" s="22"/>
      <c r="G18" s="20"/>
      <c r="H18" s="23"/>
      <c r="I18" s="53"/>
      <c r="J18" s="25"/>
      <c r="K18" s="26"/>
      <c r="L18" s="36"/>
      <c r="M18" s="37"/>
    </row>
    <row r="19" spans="1:14" ht="31.5" x14ac:dyDescent="0.25">
      <c r="A19" s="31">
        <v>5</v>
      </c>
      <c r="B19" s="32" t="s">
        <v>57</v>
      </c>
      <c r="C19" s="33" t="s">
        <v>58</v>
      </c>
      <c r="D19" s="33" t="s">
        <v>59</v>
      </c>
      <c r="E19" s="33" t="s">
        <v>26</v>
      </c>
      <c r="F19" s="33" t="s">
        <v>60</v>
      </c>
      <c r="G19" s="33" t="s">
        <v>61</v>
      </c>
      <c r="H19" s="33" t="s">
        <v>62</v>
      </c>
      <c r="I19" s="53" t="s">
        <v>287</v>
      </c>
      <c r="J19" s="35">
        <v>8.1666666666666661</v>
      </c>
      <c r="K19" s="26" t="s">
        <v>317</v>
      </c>
      <c r="L19" s="36" t="str">
        <f>VLOOKUP(B19,'[1]Kết quả'!V:AB,4,0)</f>
        <v>TOEIC 670</v>
      </c>
      <c r="M19" s="37">
        <f>VLOOKUP(B19,'[1]Kết quả'!V:AB,7,0)</f>
        <v>41224</v>
      </c>
      <c r="N19" s="14" t="s">
        <v>31</v>
      </c>
    </row>
    <row r="20" spans="1:14" s="39" customFormat="1" ht="31.5" x14ac:dyDescent="0.25">
      <c r="A20" s="31">
        <v>6</v>
      </c>
      <c r="B20" s="32" t="s">
        <v>64</v>
      </c>
      <c r="C20" s="33" t="s">
        <v>65</v>
      </c>
      <c r="D20" s="33" t="s">
        <v>66</v>
      </c>
      <c r="E20" s="33" t="s">
        <v>26</v>
      </c>
      <c r="F20" s="33" t="s">
        <v>67</v>
      </c>
      <c r="G20" s="33" t="s">
        <v>68</v>
      </c>
      <c r="H20" s="33" t="s">
        <v>62</v>
      </c>
      <c r="I20" s="53" t="s">
        <v>288</v>
      </c>
      <c r="J20" s="35">
        <v>7.833333333333333</v>
      </c>
      <c r="K20" s="38" t="s">
        <v>318</v>
      </c>
      <c r="L20" s="36" t="str">
        <f>VLOOKUP(B20,'[1]Kết quả'!V:AB,4,0)</f>
        <v>TOEIC 715</v>
      </c>
      <c r="M20" s="37">
        <f>VLOOKUP(B20,'[1]Kết quả'!V:AB,7,0)</f>
        <v>41387</v>
      </c>
      <c r="N20" s="39" t="s">
        <v>31</v>
      </c>
    </row>
    <row r="21" spans="1:14" ht="31.5" x14ac:dyDescent="0.25">
      <c r="A21" s="31">
        <v>7</v>
      </c>
      <c r="B21" s="32" t="s">
        <v>70</v>
      </c>
      <c r="C21" s="33" t="s">
        <v>71</v>
      </c>
      <c r="D21" s="33" t="s">
        <v>72</v>
      </c>
      <c r="E21" s="33" t="s">
        <v>26</v>
      </c>
      <c r="F21" s="33" t="s">
        <v>73</v>
      </c>
      <c r="G21" s="33" t="s">
        <v>74</v>
      </c>
      <c r="H21" s="33" t="s">
        <v>62</v>
      </c>
      <c r="I21" s="53" t="s">
        <v>289</v>
      </c>
      <c r="J21" s="35">
        <v>8.3333333333333339</v>
      </c>
      <c r="K21" s="26" t="s">
        <v>319</v>
      </c>
      <c r="L21" s="36" t="str">
        <f>VLOOKUP(B21,'[1]Kết quả'!V:AB,4,0)</f>
        <v>TOEIC 705</v>
      </c>
      <c r="M21" s="37">
        <f>VLOOKUP(B21,'[1]Kết quả'!V:AB,7,0)</f>
        <v>41459</v>
      </c>
      <c r="N21" s="14" t="s">
        <v>31</v>
      </c>
    </row>
    <row r="22" spans="1:14" x14ac:dyDescent="0.25">
      <c r="A22" s="20"/>
      <c r="B22" s="30"/>
      <c r="C22" s="20"/>
      <c r="D22" s="20" t="s">
        <v>76</v>
      </c>
      <c r="E22" s="20"/>
      <c r="F22" s="22"/>
      <c r="G22" s="20"/>
      <c r="H22" s="23"/>
      <c r="I22" s="53"/>
      <c r="J22" s="25"/>
      <c r="K22" s="26"/>
      <c r="L22" s="36"/>
      <c r="M22" s="37"/>
    </row>
    <row r="23" spans="1:14" s="29" customFormat="1" ht="31.5" x14ac:dyDescent="0.25">
      <c r="A23" s="31">
        <v>8</v>
      </c>
      <c r="B23" s="32" t="s">
        <v>77</v>
      </c>
      <c r="C23" s="33" t="s">
        <v>78</v>
      </c>
      <c r="D23" s="33" t="s">
        <v>79</v>
      </c>
      <c r="E23" s="33" t="s">
        <v>26</v>
      </c>
      <c r="F23" s="33" t="s">
        <v>80</v>
      </c>
      <c r="G23" s="33" t="s">
        <v>81</v>
      </c>
      <c r="H23" s="33" t="s">
        <v>82</v>
      </c>
      <c r="I23" s="53" t="s">
        <v>290</v>
      </c>
      <c r="J23" s="35">
        <v>8.6</v>
      </c>
      <c r="K23" s="26" t="s">
        <v>83</v>
      </c>
      <c r="L23" s="36" t="str">
        <f>VLOOKUP(B23,'[1]Kết quả'!V:AB,4,0)</f>
        <v>TOEIC 900</v>
      </c>
      <c r="M23" s="37">
        <f>VLOOKUP(B23,'[1]Kết quả'!V:AB,7,0)</f>
        <v>41601</v>
      </c>
      <c r="N23" s="29" t="s">
        <v>31</v>
      </c>
    </row>
    <row r="24" spans="1:14" ht="30" x14ac:dyDescent="0.25">
      <c r="A24" s="31">
        <v>9</v>
      </c>
      <c r="B24" s="32" t="s">
        <v>84</v>
      </c>
      <c r="C24" s="33" t="s">
        <v>85</v>
      </c>
      <c r="D24" s="33" t="s">
        <v>86</v>
      </c>
      <c r="E24" s="33" t="s">
        <v>26</v>
      </c>
      <c r="F24" s="33" t="s">
        <v>87</v>
      </c>
      <c r="G24" s="33" t="s">
        <v>88</v>
      </c>
      <c r="H24" s="33" t="s">
        <v>82</v>
      </c>
      <c r="I24" s="53" t="s">
        <v>291</v>
      </c>
      <c r="J24" s="35">
        <v>7.5333333333333341</v>
      </c>
      <c r="K24" s="26" t="s">
        <v>321</v>
      </c>
      <c r="L24" s="36" t="str">
        <f>VLOOKUP(B24,'[1]Kết quả'!V:AB,4,0)</f>
        <v>TOEIC 930</v>
      </c>
      <c r="M24" s="37">
        <f>VLOOKUP(B24,'[1]Kết quả'!V:AB,7,0)</f>
        <v>41476</v>
      </c>
      <c r="N24" s="14" t="s">
        <v>31</v>
      </c>
    </row>
    <row r="25" spans="1:14" x14ac:dyDescent="0.25">
      <c r="A25" s="20"/>
      <c r="B25" s="30"/>
      <c r="C25" s="20" t="s">
        <v>90</v>
      </c>
      <c r="D25" s="20"/>
      <c r="E25" s="20"/>
      <c r="F25" s="22"/>
      <c r="G25" s="20"/>
      <c r="H25" s="23"/>
      <c r="I25" s="53"/>
      <c r="J25" s="25"/>
      <c r="K25" s="26"/>
      <c r="L25" s="36"/>
      <c r="M25" s="37"/>
    </row>
    <row r="26" spans="1:14" s="29" customFormat="1" x14ac:dyDescent="0.25">
      <c r="A26" s="20"/>
      <c r="B26" s="21"/>
      <c r="C26" s="20"/>
      <c r="D26" s="20" t="s">
        <v>91</v>
      </c>
      <c r="E26" s="20"/>
      <c r="F26" s="22"/>
      <c r="G26" s="20"/>
      <c r="H26" s="23"/>
      <c r="I26" s="53"/>
      <c r="J26" s="25"/>
      <c r="K26" s="26"/>
      <c r="L26" s="36"/>
      <c r="M26" s="37"/>
    </row>
    <row r="27" spans="1:14" ht="30" x14ac:dyDescent="0.25">
      <c r="A27" s="31">
        <v>10</v>
      </c>
      <c r="B27" s="32" t="s">
        <v>92</v>
      </c>
      <c r="C27" s="33" t="s">
        <v>93</v>
      </c>
      <c r="D27" s="33" t="s">
        <v>94</v>
      </c>
      <c r="E27" s="33" t="s">
        <v>26</v>
      </c>
      <c r="F27" s="33" t="s">
        <v>95</v>
      </c>
      <c r="G27" s="33" t="s">
        <v>74</v>
      </c>
      <c r="H27" s="33" t="s">
        <v>96</v>
      </c>
      <c r="I27" s="53"/>
      <c r="J27" s="35">
        <v>8.6666666666666661</v>
      </c>
      <c r="K27" s="26" t="s">
        <v>97</v>
      </c>
      <c r="L27" s="36"/>
      <c r="M27" s="37"/>
    </row>
    <row r="28" spans="1:14" x14ac:dyDescent="0.25">
      <c r="A28" s="20"/>
      <c r="B28" s="30"/>
      <c r="C28" s="20"/>
      <c r="D28" s="20" t="s">
        <v>98</v>
      </c>
      <c r="E28" s="20"/>
      <c r="F28" s="22"/>
      <c r="G28" s="20"/>
      <c r="H28" s="23"/>
      <c r="I28" s="53"/>
      <c r="J28" s="25"/>
      <c r="K28" s="26"/>
      <c r="L28" s="36"/>
      <c r="M28" s="37"/>
    </row>
    <row r="29" spans="1:14" x14ac:dyDescent="0.25">
      <c r="A29" s="31">
        <v>11</v>
      </c>
      <c r="B29" s="32" t="s">
        <v>99</v>
      </c>
      <c r="C29" s="33" t="s">
        <v>100</v>
      </c>
      <c r="D29" s="33" t="s">
        <v>101</v>
      </c>
      <c r="E29" s="33" t="s">
        <v>26</v>
      </c>
      <c r="F29" s="33" t="s">
        <v>102</v>
      </c>
      <c r="G29" s="33" t="s">
        <v>103</v>
      </c>
      <c r="H29" s="33" t="s">
        <v>104</v>
      </c>
      <c r="I29" s="53"/>
      <c r="J29" s="35">
        <v>7</v>
      </c>
      <c r="K29" s="26" t="s">
        <v>48</v>
      </c>
      <c r="L29" s="36"/>
      <c r="M29" s="37"/>
    </row>
    <row r="30" spans="1:14" x14ac:dyDescent="0.25">
      <c r="A30" s="31">
        <v>12</v>
      </c>
      <c r="B30" s="32" t="s">
        <v>105</v>
      </c>
      <c r="C30" s="33" t="s">
        <v>106</v>
      </c>
      <c r="D30" s="33" t="s">
        <v>107</v>
      </c>
      <c r="E30" s="33" t="s">
        <v>26</v>
      </c>
      <c r="F30" s="33" t="s">
        <v>108</v>
      </c>
      <c r="G30" s="33" t="s">
        <v>103</v>
      </c>
      <c r="H30" s="33" t="s">
        <v>104</v>
      </c>
      <c r="I30" s="53" t="s">
        <v>292</v>
      </c>
      <c r="J30" s="35">
        <v>8.5</v>
      </c>
      <c r="K30" s="26" t="s">
        <v>109</v>
      </c>
      <c r="L30" s="36" t="str">
        <f>VLOOKUP(B30,'[1]Kết quả'!V:AB,4,0)</f>
        <v>TOEIC 580</v>
      </c>
      <c r="M30" s="37">
        <f>VLOOKUP(B30,'[1]Kết quả'!V:AB,7,0)</f>
        <v>41386</v>
      </c>
      <c r="N30" s="14" t="s">
        <v>31</v>
      </c>
    </row>
    <row r="31" spans="1:14" x14ac:dyDescent="0.25">
      <c r="A31" s="20"/>
      <c r="B31" s="30"/>
      <c r="C31" s="20" t="s">
        <v>110</v>
      </c>
      <c r="D31" s="20"/>
      <c r="E31" s="20"/>
      <c r="F31" s="22"/>
      <c r="G31" s="20"/>
      <c r="H31" s="23"/>
      <c r="I31" s="53"/>
      <c r="J31" s="25"/>
      <c r="K31" s="26"/>
      <c r="L31" s="36"/>
      <c r="M31" s="37"/>
    </row>
    <row r="32" spans="1:14" x14ac:dyDescent="0.25">
      <c r="A32" s="20"/>
      <c r="B32" s="30"/>
      <c r="C32" s="20"/>
      <c r="D32" s="20" t="s">
        <v>111</v>
      </c>
      <c r="E32" s="20"/>
      <c r="F32" s="22"/>
      <c r="G32" s="20"/>
      <c r="H32" s="23"/>
      <c r="I32" s="53"/>
      <c r="J32" s="25"/>
      <c r="K32" s="26"/>
      <c r="L32" s="36"/>
      <c r="M32" s="37"/>
    </row>
    <row r="33" spans="1:14" ht="31.5" x14ac:dyDescent="0.25">
      <c r="A33" s="31">
        <v>13</v>
      </c>
      <c r="B33" s="32" t="s">
        <v>112</v>
      </c>
      <c r="C33" s="33" t="s">
        <v>113</v>
      </c>
      <c r="D33" s="33" t="s">
        <v>114</v>
      </c>
      <c r="E33" s="33" t="s">
        <v>115</v>
      </c>
      <c r="F33" s="33" t="s">
        <v>116</v>
      </c>
      <c r="G33" s="33" t="s">
        <v>61</v>
      </c>
      <c r="H33" s="33" t="s">
        <v>117</v>
      </c>
      <c r="I33" s="53" t="s">
        <v>293</v>
      </c>
      <c r="J33" s="35">
        <v>8.1666666666666661</v>
      </c>
      <c r="K33" s="26" t="s">
        <v>317</v>
      </c>
      <c r="L33" s="36" t="str">
        <f>VLOOKUP(B33,'[1]Kết quả'!V:AB,4,0)</f>
        <v>TOEIC 605</v>
      </c>
      <c r="M33" s="37">
        <f>VLOOKUP(B33,'[1]Kết quả'!V:AB,7,0)</f>
        <v>41634</v>
      </c>
      <c r="N33" s="14" t="s">
        <v>31</v>
      </c>
    </row>
    <row r="34" spans="1:14" ht="31.5" x14ac:dyDescent="0.25">
      <c r="A34" s="31">
        <v>14</v>
      </c>
      <c r="B34" s="32" t="s">
        <v>118</v>
      </c>
      <c r="C34" s="33" t="s">
        <v>119</v>
      </c>
      <c r="D34" s="33" t="s">
        <v>120</v>
      </c>
      <c r="E34" s="33" t="s">
        <v>26</v>
      </c>
      <c r="F34" s="33" t="s">
        <v>121</v>
      </c>
      <c r="G34" s="33" t="s">
        <v>122</v>
      </c>
      <c r="H34" s="33" t="s">
        <v>117</v>
      </c>
      <c r="I34" s="53" t="s">
        <v>334</v>
      </c>
      <c r="J34" s="35">
        <v>7.333333333333333</v>
      </c>
      <c r="K34" s="26" t="s">
        <v>340</v>
      </c>
      <c r="L34" s="36" t="str">
        <f>VLOOKUP(B34,'[1]Kết quả'!V:AB,4,0)</f>
        <v xml:space="preserve"> </v>
      </c>
      <c r="M34" s="37"/>
    </row>
    <row r="35" spans="1:14" ht="31.5" x14ac:dyDescent="0.25">
      <c r="A35" s="31">
        <v>15</v>
      </c>
      <c r="B35" s="32" t="s">
        <v>124</v>
      </c>
      <c r="C35" s="33" t="s">
        <v>125</v>
      </c>
      <c r="D35" s="33" t="s">
        <v>126</v>
      </c>
      <c r="E35" s="33" t="s">
        <v>115</v>
      </c>
      <c r="F35" s="33" t="s">
        <v>127</v>
      </c>
      <c r="G35" s="33" t="s">
        <v>68</v>
      </c>
      <c r="H35" s="33" t="s">
        <v>117</v>
      </c>
      <c r="I35" s="53" t="s">
        <v>334</v>
      </c>
      <c r="J35" s="35">
        <v>7.166666666666667</v>
      </c>
      <c r="K35" s="26" t="s">
        <v>344</v>
      </c>
      <c r="L35" s="36" t="str">
        <f>VLOOKUP(B35,'[1]Kết quả'!V:AB,4,0)</f>
        <v xml:space="preserve"> </v>
      </c>
      <c r="M35" s="37"/>
    </row>
    <row r="36" spans="1:14" x14ac:dyDescent="0.25">
      <c r="A36" s="20"/>
      <c r="B36" s="30"/>
      <c r="C36" s="20"/>
      <c r="D36" s="20" t="s">
        <v>129</v>
      </c>
      <c r="E36" s="20"/>
      <c r="F36" s="22"/>
      <c r="G36" s="20"/>
      <c r="H36" s="23"/>
      <c r="I36" s="53"/>
      <c r="J36" s="25"/>
      <c r="K36" s="26"/>
      <c r="L36" s="36"/>
      <c r="M36" s="37"/>
    </row>
    <row r="37" spans="1:14" x14ac:dyDescent="0.25">
      <c r="A37" s="31">
        <v>16</v>
      </c>
      <c r="B37" s="32" t="s">
        <v>130</v>
      </c>
      <c r="C37" s="33" t="s">
        <v>131</v>
      </c>
      <c r="D37" s="33" t="s">
        <v>132</v>
      </c>
      <c r="E37" s="33" t="s">
        <v>26</v>
      </c>
      <c r="F37" s="33" t="s">
        <v>133</v>
      </c>
      <c r="G37" s="33" t="s">
        <v>54</v>
      </c>
      <c r="H37" s="33" t="s">
        <v>134</v>
      </c>
      <c r="I37" s="53" t="s">
        <v>294</v>
      </c>
      <c r="J37" s="35">
        <v>8.5</v>
      </c>
      <c r="K37" s="26" t="s">
        <v>109</v>
      </c>
      <c r="L37" s="36" t="str">
        <f>VLOOKUP(B37,'[1]Kết quả'!V:AB,4,0)</f>
        <v>TOEIC 550</v>
      </c>
      <c r="M37" s="37">
        <f>VLOOKUP(B37,'[1]Kết quả'!V:AB,7,0)</f>
        <v>41868</v>
      </c>
      <c r="N37" s="14" t="s">
        <v>31</v>
      </c>
    </row>
    <row r="38" spans="1:14" s="39" customFormat="1" x14ac:dyDescent="0.25">
      <c r="A38" s="31">
        <v>17</v>
      </c>
      <c r="B38" s="32" t="s">
        <v>135</v>
      </c>
      <c r="C38" s="33" t="s">
        <v>34</v>
      </c>
      <c r="D38" s="33" t="s">
        <v>136</v>
      </c>
      <c r="E38" s="33" t="s">
        <v>26</v>
      </c>
      <c r="F38" s="33" t="s">
        <v>137</v>
      </c>
      <c r="G38" s="33" t="s">
        <v>88</v>
      </c>
      <c r="H38" s="33" t="s">
        <v>134</v>
      </c>
      <c r="I38" s="53" t="s">
        <v>295</v>
      </c>
      <c r="J38" s="35">
        <v>8.3333333333333339</v>
      </c>
      <c r="K38" s="38" t="s">
        <v>319</v>
      </c>
      <c r="L38" s="36" t="str">
        <f>VLOOKUP(B38,'[1]Kết quả'!V:AB,4,0)</f>
        <v>TOEIC 600</v>
      </c>
      <c r="M38" s="37">
        <f>VLOOKUP(B38,'[1]Kết quả'!V:AB,7,0)</f>
        <v>41868</v>
      </c>
      <c r="N38" s="39" t="s">
        <v>31</v>
      </c>
    </row>
    <row r="39" spans="1:14" x14ac:dyDescent="0.25">
      <c r="A39" s="20"/>
      <c r="B39" s="30"/>
      <c r="C39" s="20" t="s">
        <v>138</v>
      </c>
      <c r="D39" s="20"/>
      <c r="E39" s="20"/>
      <c r="F39" s="22"/>
      <c r="G39" s="20"/>
      <c r="H39" s="23"/>
      <c r="I39" s="53"/>
      <c r="J39" s="25"/>
      <c r="K39" s="26"/>
      <c r="L39" s="36"/>
      <c r="M39" s="37"/>
    </row>
    <row r="40" spans="1:14" x14ac:dyDescent="0.25">
      <c r="A40" s="20"/>
      <c r="B40" s="30"/>
      <c r="C40" s="20"/>
      <c r="D40" s="20" t="s">
        <v>139</v>
      </c>
      <c r="E40" s="20"/>
      <c r="F40" s="22"/>
      <c r="G40" s="20"/>
      <c r="H40" s="23"/>
      <c r="I40" s="53"/>
      <c r="J40" s="25"/>
      <c r="K40" s="26"/>
      <c r="L40" s="36"/>
      <c r="M40" s="37"/>
    </row>
    <row r="41" spans="1:14" s="12" customFormat="1" x14ac:dyDescent="0.25">
      <c r="A41" s="41">
        <v>18</v>
      </c>
      <c r="B41" s="32" t="s">
        <v>140</v>
      </c>
      <c r="C41" s="42" t="s">
        <v>141</v>
      </c>
      <c r="D41" s="42" t="s">
        <v>142</v>
      </c>
      <c r="E41" s="42" t="s">
        <v>115</v>
      </c>
      <c r="F41" s="42" t="s">
        <v>143</v>
      </c>
      <c r="G41" s="42" t="s">
        <v>144</v>
      </c>
      <c r="H41" s="42" t="s">
        <v>145</v>
      </c>
      <c r="I41" s="53" t="s">
        <v>335</v>
      </c>
      <c r="J41" s="44">
        <v>6.5</v>
      </c>
      <c r="K41" s="45" t="s">
        <v>146</v>
      </c>
      <c r="L41" s="36" t="str">
        <f>VLOOKUP(B41,'[1]Kết quả'!V:AB,4,0)</f>
        <v>TOEIC 570</v>
      </c>
      <c r="M41" s="37">
        <f>VLOOKUP(B41,'[1]Kết quả'!V:AB,7,0)</f>
        <v>41226</v>
      </c>
      <c r="N41" s="12" t="s">
        <v>31</v>
      </c>
    </row>
    <row r="42" spans="1:14" s="27" customFormat="1" x14ac:dyDescent="0.25">
      <c r="A42" s="41">
        <v>19</v>
      </c>
      <c r="B42" s="32" t="s">
        <v>147</v>
      </c>
      <c r="C42" s="42" t="s">
        <v>148</v>
      </c>
      <c r="D42" s="42" t="s">
        <v>149</v>
      </c>
      <c r="E42" s="42" t="s">
        <v>115</v>
      </c>
      <c r="F42" s="42" t="s">
        <v>150</v>
      </c>
      <c r="G42" s="42" t="s">
        <v>103</v>
      </c>
      <c r="H42" s="42" t="s">
        <v>145</v>
      </c>
      <c r="I42" s="53" t="s">
        <v>334</v>
      </c>
      <c r="J42" s="44">
        <v>6</v>
      </c>
      <c r="K42" s="45" t="s">
        <v>151</v>
      </c>
      <c r="L42" s="36" t="str">
        <f>VLOOKUP(B42,'[1]Kết quả'!V:AB,4,0)</f>
        <v xml:space="preserve"> </v>
      </c>
      <c r="M42" s="37"/>
    </row>
    <row r="43" spans="1:14" s="12" customFormat="1" x14ac:dyDescent="0.25">
      <c r="A43" s="41">
        <v>20</v>
      </c>
      <c r="B43" s="32" t="s">
        <v>152</v>
      </c>
      <c r="C43" s="42" t="s">
        <v>153</v>
      </c>
      <c r="D43" s="42" t="s">
        <v>154</v>
      </c>
      <c r="E43" s="42" t="s">
        <v>115</v>
      </c>
      <c r="F43" s="42" t="s">
        <v>155</v>
      </c>
      <c r="G43" s="42" t="s">
        <v>156</v>
      </c>
      <c r="H43" s="42" t="s">
        <v>145</v>
      </c>
      <c r="I43" s="53" t="s">
        <v>334</v>
      </c>
      <c r="J43" s="43" t="s">
        <v>346</v>
      </c>
      <c r="K43" s="44" t="s">
        <v>346</v>
      </c>
      <c r="L43" s="36" t="str">
        <f>VLOOKUP(B43,'[1]Kết quả'!V:AB,4,0)</f>
        <v xml:space="preserve"> </v>
      </c>
      <c r="M43" s="37"/>
    </row>
    <row r="44" spans="1:14" s="12" customFormat="1" x14ac:dyDescent="0.25">
      <c r="A44" s="41">
        <v>21</v>
      </c>
      <c r="B44" s="32" t="s">
        <v>158</v>
      </c>
      <c r="C44" s="42" t="s">
        <v>159</v>
      </c>
      <c r="D44" s="42" t="s">
        <v>94</v>
      </c>
      <c r="E44" s="42" t="s">
        <v>115</v>
      </c>
      <c r="F44" s="42" t="s">
        <v>160</v>
      </c>
      <c r="G44" s="42" t="s">
        <v>144</v>
      </c>
      <c r="H44" s="42" t="s">
        <v>145</v>
      </c>
      <c r="I44" s="53" t="s">
        <v>336</v>
      </c>
      <c r="J44" s="43" t="s">
        <v>346</v>
      </c>
      <c r="K44" s="44" t="s">
        <v>346</v>
      </c>
      <c r="L44" s="36" t="str">
        <f>VLOOKUP(B44,'[1]Kết quả'!V:AB,4,0)</f>
        <v>TOEIC 585</v>
      </c>
      <c r="M44" s="37">
        <f>VLOOKUP(B44,'[1]Kết quả'!V:AB,7,0)</f>
        <v>41391</v>
      </c>
      <c r="N44" s="12" t="s">
        <v>31</v>
      </c>
    </row>
    <row r="45" spans="1:14" s="12" customFormat="1" ht="31.5" x14ac:dyDescent="0.25">
      <c r="A45" s="41">
        <v>22</v>
      </c>
      <c r="B45" s="32" t="s">
        <v>161</v>
      </c>
      <c r="C45" s="42" t="s">
        <v>162</v>
      </c>
      <c r="D45" s="42" t="s">
        <v>120</v>
      </c>
      <c r="E45" s="42" t="s">
        <v>26</v>
      </c>
      <c r="F45" s="42" t="s">
        <v>163</v>
      </c>
      <c r="G45" s="42" t="s">
        <v>81</v>
      </c>
      <c r="H45" s="42" t="s">
        <v>145</v>
      </c>
      <c r="I45" s="53" t="s">
        <v>334</v>
      </c>
      <c r="J45" s="44">
        <v>6</v>
      </c>
      <c r="K45" s="45" t="s">
        <v>164</v>
      </c>
      <c r="L45" s="36" t="str">
        <f>VLOOKUP(B45,'[1]Kết quả'!V:AB,4,0)</f>
        <v xml:space="preserve"> </v>
      </c>
      <c r="M45" s="37"/>
    </row>
    <row r="46" spans="1:14" ht="45" x14ac:dyDescent="0.25">
      <c r="A46" s="31">
        <v>23</v>
      </c>
      <c r="B46" s="32" t="s">
        <v>165</v>
      </c>
      <c r="C46" s="33" t="s">
        <v>166</v>
      </c>
      <c r="D46" s="33" t="s">
        <v>167</v>
      </c>
      <c r="E46" s="33" t="s">
        <v>115</v>
      </c>
      <c r="F46" s="33" t="s">
        <v>168</v>
      </c>
      <c r="G46" s="33" t="s">
        <v>144</v>
      </c>
      <c r="H46" s="33" t="s">
        <v>145</v>
      </c>
      <c r="I46" s="54" t="s">
        <v>296</v>
      </c>
      <c r="J46" s="35">
        <v>8.5</v>
      </c>
      <c r="K46" s="26" t="s">
        <v>109</v>
      </c>
      <c r="L46" s="46" t="str">
        <f>VLOOKUP(B46,'[1]Kết quả'!V:AB,4,0)</f>
        <v xml:space="preserve">Tốt nghiệp đại học nước ngoài </v>
      </c>
      <c r="M46" s="37">
        <v>41657</v>
      </c>
      <c r="N46" s="14" t="s">
        <v>31</v>
      </c>
    </row>
    <row r="47" spans="1:14" x14ac:dyDescent="0.25">
      <c r="A47" s="20"/>
      <c r="B47" s="30"/>
      <c r="C47" s="20"/>
      <c r="D47" s="20" t="s">
        <v>169</v>
      </c>
      <c r="E47" s="20"/>
      <c r="F47" s="22"/>
      <c r="G47" s="20"/>
      <c r="H47" s="23"/>
      <c r="I47" s="53"/>
      <c r="J47" s="25"/>
      <c r="K47" s="26"/>
      <c r="L47" s="36"/>
      <c r="M47" s="37"/>
    </row>
    <row r="48" spans="1:14" x14ac:dyDescent="0.25">
      <c r="A48" s="31">
        <v>24</v>
      </c>
      <c r="B48" s="32" t="s">
        <v>170</v>
      </c>
      <c r="C48" s="33" t="s">
        <v>171</v>
      </c>
      <c r="D48" s="33" t="s">
        <v>172</v>
      </c>
      <c r="E48" s="33" t="s">
        <v>26</v>
      </c>
      <c r="F48" s="33" t="s">
        <v>173</v>
      </c>
      <c r="G48" s="33" t="s">
        <v>174</v>
      </c>
      <c r="H48" s="33" t="s">
        <v>175</v>
      </c>
      <c r="I48" s="53" t="s">
        <v>292</v>
      </c>
      <c r="J48" s="35">
        <v>8.5</v>
      </c>
      <c r="K48" s="26" t="s">
        <v>109</v>
      </c>
      <c r="L48" s="36" t="str">
        <f>VLOOKUP(B48,'[1]Kết quả'!V:AB,4,0)</f>
        <v>TOEIC 580</v>
      </c>
      <c r="M48" s="37">
        <f>VLOOKUP(B48,'[1]Kết quả'!V:AB,7,0)</f>
        <v>41697</v>
      </c>
      <c r="N48" s="14" t="s">
        <v>31</v>
      </c>
    </row>
    <row r="49" spans="1:14" ht="31.5" x14ac:dyDescent="0.25">
      <c r="A49" s="31">
        <v>25</v>
      </c>
      <c r="B49" s="32" t="s">
        <v>176</v>
      </c>
      <c r="C49" s="33" t="s">
        <v>177</v>
      </c>
      <c r="D49" s="33" t="s">
        <v>178</v>
      </c>
      <c r="E49" s="33" t="s">
        <v>115</v>
      </c>
      <c r="F49" s="33" t="s">
        <v>27</v>
      </c>
      <c r="G49" s="33" t="s">
        <v>68</v>
      </c>
      <c r="H49" s="33" t="s">
        <v>175</v>
      </c>
      <c r="I49" s="53" t="s">
        <v>297</v>
      </c>
      <c r="J49" s="35">
        <v>8.4666666666666668</v>
      </c>
      <c r="K49" s="26" t="s">
        <v>322</v>
      </c>
      <c r="L49" s="36" t="str">
        <f>VLOOKUP(B49,'[1]Kết quả'!V:AB,4,0)</f>
        <v>TOEIC 755</v>
      </c>
      <c r="M49" s="37">
        <f>VLOOKUP(B49,'[1]Kết quả'!V:AB,7,0)</f>
        <v>41387</v>
      </c>
      <c r="N49" s="14" t="s">
        <v>31</v>
      </c>
    </row>
    <row r="50" spans="1:14" x14ac:dyDescent="0.25">
      <c r="A50" s="20"/>
      <c r="B50" s="30"/>
      <c r="C50" s="20"/>
      <c r="D50" s="20" t="s">
        <v>180</v>
      </c>
      <c r="E50" s="20"/>
      <c r="F50" s="22"/>
      <c r="G50" s="20"/>
      <c r="H50" s="23"/>
      <c r="I50" s="53"/>
      <c r="J50" s="25"/>
      <c r="K50" s="26"/>
      <c r="L50" s="36"/>
      <c r="M50" s="37"/>
    </row>
    <row r="51" spans="1:14" ht="30" x14ac:dyDescent="0.25">
      <c r="A51" s="31">
        <v>26</v>
      </c>
      <c r="B51" s="32" t="s">
        <v>181</v>
      </c>
      <c r="C51" s="33" t="s">
        <v>182</v>
      </c>
      <c r="D51" s="33" t="s">
        <v>183</v>
      </c>
      <c r="E51" s="33" t="s">
        <v>26</v>
      </c>
      <c r="F51" s="33" t="s">
        <v>60</v>
      </c>
      <c r="G51" s="33" t="s">
        <v>184</v>
      </c>
      <c r="H51" s="33" t="s">
        <v>185</v>
      </c>
      <c r="I51" s="53" t="s">
        <v>298</v>
      </c>
      <c r="J51" s="35">
        <v>9.2666666666666675</v>
      </c>
      <c r="K51" s="26" t="s">
        <v>323</v>
      </c>
      <c r="L51" s="36" t="str">
        <f>VLOOKUP(B51,'[1]Kết quả'!V:AB,4,0)</f>
        <v>TOEIC 725</v>
      </c>
      <c r="M51" s="37">
        <f>VLOOKUP(B51,'[1]Kết quả'!V:AB,7,0)</f>
        <v>41330</v>
      </c>
      <c r="N51" s="14" t="s">
        <v>31</v>
      </c>
    </row>
    <row r="52" spans="1:14" s="29" customFormat="1" x14ac:dyDescent="0.25">
      <c r="A52" s="31">
        <v>27</v>
      </c>
      <c r="B52" s="32" t="s">
        <v>187</v>
      </c>
      <c r="C52" s="33" t="s">
        <v>188</v>
      </c>
      <c r="D52" s="33" t="s">
        <v>189</v>
      </c>
      <c r="E52" s="33" t="s">
        <v>26</v>
      </c>
      <c r="F52" s="33" t="s">
        <v>190</v>
      </c>
      <c r="G52" s="33" t="s">
        <v>191</v>
      </c>
      <c r="H52" s="33" t="s">
        <v>185</v>
      </c>
      <c r="I52" s="53" t="s">
        <v>299</v>
      </c>
      <c r="J52" s="35">
        <v>8.4333333333333336</v>
      </c>
      <c r="K52" s="38" t="s">
        <v>324</v>
      </c>
      <c r="L52" s="36" t="str">
        <f>VLOOKUP(B52,'[1]Kết quả'!V:AB,4,0)</f>
        <v>TOEIC 625</v>
      </c>
      <c r="M52" s="37">
        <f>VLOOKUP(B52,'[1]Kết quả'!V:AB,7,0)</f>
        <v>41389</v>
      </c>
      <c r="N52" s="29" t="s">
        <v>31</v>
      </c>
    </row>
    <row r="53" spans="1:14" x14ac:dyDescent="0.25">
      <c r="A53" s="31">
        <v>28</v>
      </c>
      <c r="B53" s="32" t="s">
        <v>193</v>
      </c>
      <c r="C53" s="33" t="s">
        <v>194</v>
      </c>
      <c r="D53" s="33" t="s">
        <v>120</v>
      </c>
      <c r="E53" s="33" t="s">
        <v>26</v>
      </c>
      <c r="F53" s="33" t="s">
        <v>195</v>
      </c>
      <c r="G53" s="33" t="s">
        <v>103</v>
      </c>
      <c r="H53" s="33" t="s">
        <v>185</v>
      </c>
      <c r="I53" s="53"/>
      <c r="J53" s="35">
        <v>7</v>
      </c>
      <c r="K53" s="26" t="s">
        <v>48</v>
      </c>
      <c r="L53" s="36"/>
      <c r="M53" s="37"/>
    </row>
    <row r="54" spans="1:14" s="39" customFormat="1" x14ac:dyDescent="0.25">
      <c r="A54" s="20"/>
      <c r="B54" s="30"/>
      <c r="C54" s="20" t="s">
        <v>196</v>
      </c>
      <c r="D54" s="20"/>
      <c r="E54" s="20"/>
      <c r="F54" s="22"/>
      <c r="G54" s="20"/>
      <c r="H54" s="23"/>
      <c r="I54" s="53"/>
      <c r="J54" s="25"/>
      <c r="K54" s="26"/>
      <c r="L54" s="36"/>
      <c r="M54" s="37"/>
    </row>
    <row r="55" spans="1:14" s="29" customFormat="1" x14ac:dyDescent="0.25">
      <c r="A55" s="20"/>
      <c r="B55" s="21"/>
      <c r="C55" s="20"/>
      <c r="D55" s="20" t="s">
        <v>197</v>
      </c>
      <c r="E55" s="20"/>
      <c r="F55" s="22"/>
      <c r="G55" s="20"/>
      <c r="H55" s="23"/>
      <c r="I55" s="53"/>
      <c r="J55" s="25"/>
      <c r="K55" s="26"/>
      <c r="L55" s="36"/>
      <c r="M55" s="37"/>
    </row>
    <row r="56" spans="1:14" x14ac:dyDescent="0.25">
      <c r="A56" s="31">
        <v>29</v>
      </c>
      <c r="B56" s="32" t="s">
        <v>198</v>
      </c>
      <c r="C56" s="33" t="s">
        <v>199</v>
      </c>
      <c r="D56" s="33" t="s">
        <v>200</v>
      </c>
      <c r="E56" s="33" t="s">
        <v>26</v>
      </c>
      <c r="F56" s="33" t="s">
        <v>201</v>
      </c>
      <c r="G56" s="33" t="s">
        <v>54</v>
      </c>
      <c r="H56" s="33" t="s">
        <v>202</v>
      </c>
      <c r="I56" s="53"/>
      <c r="J56" s="35">
        <v>8</v>
      </c>
      <c r="K56" s="38" t="s">
        <v>203</v>
      </c>
      <c r="L56" s="36"/>
      <c r="M56" s="37"/>
    </row>
    <row r="57" spans="1:14" x14ac:dyDescent="0.25">
      <c r="A57" s="31">
        <v>30</v>
      </c>
      <c r="B57" s="32" t="s">
        <v>204</v>
      </c>
      <c r="C57" s="33" t="s">
        <v>205</v>
      </c>
      <c r="D57" s="33" t="s">
        <v>206</v>
      </c>
      <c r="E57" s="33" t="s">
        <v>26</v>
      </c>
      <c r="F57" s="33" t="s">
        <v>207</v>
      </c>
      <c r="G57" s="33" t="s">
        <v>208</v>
      </c>
      <c r="H57" s="33" t="s">
        <v>202</v>
      </c>
      <c r="I57" s="53" t="s">
        <v>297</v>
      </c>
      <c r="J57" s="35">
        <v>9</v>
      </c>
      <c r="K57" s="38" t="s">
        <v>209</v>
      </c>
      <c r="L57" s="36" t="str">
        <f>VLOOKUP(B57,'[1]Kết quả'!V:AB,4,0)</f>
        <v>TOEIC 755</v>
      </c>
      <c r="M57" s="37">
        <f>VLOOKUP(B57,'[1]Kết quả'!V:AB,7,0)</f>
        <v>41387</v>
      </c>
      <c r="N57" s="14" t="s">
        <v>31</v>
      </c>
    </row>
    <row r="58" spans="1:14" s="29" customFormat="1" x14ac:dyDescent="0.25">
      <c r="A58" s="31">
        <v>31</v>
      </c>
      <c r="B58" s="32" t="s">
        <v>210</v>
      </c>
      <c r="C58" s="33" t="s">
        <v>211</v>
      </c>
      <c r="D58" s="33" t="s">
        <v>212</v>
      </c>
      <c r="E58" s="33" t="s">
        <v>26</v>
      </c>
      <c r="F58" s="33" t="s">
        <v>213</v>
      </c>
      <c r="G58" s="33" t="s">
        <v>214</v>
      </c>
      <c r="H58" s="33" t="s">
        <v>202</v>
      </c>
      <c r="I58" s="53" t="s">
        <v>300</v>
      </c>
      <c r="J58" s="35">
        <v>9</v>
      </c>
      <c r="K58" s="34" t="s">
        <v>209</v>
      </c>
      <c r="L58" s="36" t="str">
        <f>VLOOKUP(B58,'[1]Kết quả'!V:AB,4,0)</f>
        <v>TOEIC 615</v>
      </c>
      <c r="M58" s="37">
        <f>VLOOKUP(B58,'[1]Kết quả'!V:AB,7,0)</f>
        <v>41386</v>
      </c>
      <c r="N58" s="29" t="s">
        <v>31</v>
      </c>
    </row>
    <row r="59" spans="1:14" s="39" customFormat="1" x14ac:dyDescent="0.25">
      <c r="A59" s="31">
        <v>32</v>
      </c>
      <c r="B59" s="32" t="s">
        <v>215</v>
      </c>
      <c r="C59" s="33" t="s">
        <v>216</v>
      </c>
      <c r="D59" s="33" t="s">
        <v>217</v>
      </c>
      <c r="E59" s="33" t="s">
        <v>26</v>
      </c>
      <c r="F59" s="33" t="s">
        <v>218</v>
      </c>
      <c r="G59" s="33" t="s">
        <v>61</v>
      </c>
      <c r="H59" s="33" t="s">
        <v>202</v>
      </c>
      <c r="I59" s="53" t="s">
        <v>301</v>
      </c>
      <c r="J59" s="35">
        <v>9</v>
      </c>
      <c r="K59" s="34" t="s">
        <v>209</v>
      </c>
      <c r="L59" s="36" t="str">
        <f>VLOOKUP(B59,'[1]Kết quả'!V:AB,4,0)</f>
        <v>TOEIC 530</v>
      </c>
      <c r="M59" s="37">
        <f>VLOOKUP(B59,'[1]Kết quả'!V:AB,7,0)</f>
        <v>41379</v>
      </c>
      <c r="N59" s="39" t="s">
        <v>31</v>
      </c>
    </row>
    <row r="60" spans="1:14" s="29" customFormat="1" x14ac:dyDescent="0.25">
      <c r="A60" s="20"/>
      <c r="B60" s="21"/>
      <c r="C60" s="20"/>
      <c r="D60" s="76" t="s">
        <v>219</v>
      </c>
      <c r="E60" s="77"/>
      <c r="F60" s="77"/>
      <c r="G60" s="78"/>
      <c r="H60" s="23"/>
      <c r="I60" s="53"/>
      <c r="J60" s="35"/>
      <c r="K60" s="34"/>
      <c r="L60" s="36"/>
      <c r="M60" s="37"/>
    </row>
    <row r="61" spans="1:14" s="39" customFormat="1" ht="47.25" x14ac:dyDescent="0.25">
      <c r="A61" s="31">
        <v>33</v>
      </c>
      <c r="B61" s="32" t="s">
        <v>220</v>
      </c>
      <c r="C61" s="33" t="s">
        <v>221</v>
      </c>
      <c r="D61" s="33" t="s">
        <v>222</v>
      </c>
      <c r="E61" s="33" t="s">
        <v>26</v>
      </c>
      <c r="F61" s="33" t="s">
        <v>223</v>
      </c>
      <c r="G61" s="33" t="s">
        <v>122</v>
      </c>
      <c r="H61" s="33" t="s">
        <v>224</v>
      </c>
      <c r="I61" s="53" t="s">
        <v>302</v>
      </c>
      <c r="J61" s="35">
        <v>9.4166666666666661</v>
      </c>
      <c r="K61" s="34" t="s">
        <v>325</v>
      </c>
      <c r="L61" s="36" t="str">
        <f>VLOOKUP(B61,'[1]Kết quả'!V:AB,4,0)</f>
        <v>TOEIC 765</v>
      </c>
      <c r="M61" s="37">
        <f>VLOOKUP(B61,'[1]Kết quả'!V:AB,7,0)</f>
        <v>41238</v>
      </c>
      <c r="N61" s="39" t="s">
        <v>31</v>
      </c>
    </row>
    <row r="62" spans="1:14" s="39" customFormat="1" ht="47.25" x14ac:dyDescent="0.25">
      <c r="A62" s="31">
        <v>34</v>
      </c>
      <c r="B62" s="32" t="s">
        <v>226</v>
      </c>
      <c r="C62" s="33" t="s">
        <v>227</v>
      </c>
      <c r="D62" s="33" t="s">
        <v>228</v>
      </c>
      <c r="E62" s="33" t="s">
        <v>26</v>
      </c>
      <c r="F62" s="33" t="s">
        <v>229</v>
      </c>
      <c r="G62" s="33" t="s">
        <v>54</v>
      </c>
      <c r="H62" s="33" t="s">
        <v>224</v>
      </c>
      <c r="I62" s="53" t="s">
        <v>303</v>
      </c>
      <c r="J62" s="35">
        <v>9.1666666666666661</v>
      </c>
      <c r="K62" s="34" t="s">
        <v>345</v>
      </c>
      <c r="L62" s="36" t="str">
        <f>VLOOKUP(B62,'[1]Kết quả'!V:AB,4,0)</f>
        <v>TOEIC 730</v>
      </c>
      <c r="M62" s="37">
        <f>VLOOKUP(B62,'[1]Kết quả'!V:AB,7,0)</f>
        <v>41404</v>
      </c>
      <c r="N62" s="39" t="s">
        <v>31</v>
      </c>
    </row>
    <row r="63" spans="1:14" s="39" customFormat="1" ht="47.25" x14ac:dyDescent="0.25">
      <c r="A63" s="31">
        <v>35</v>
      </c>
      <c r="B63" s="32" t="s">
        <v>231</v>
      </c>
      <c r="C63" s="33" t="s">
        <v>232</v>
      </c>
      <c r="D63" s="33" t="s">
        <v>72</v>
      </c>
      <c r="E63" s="33" t="s">
        <v>26</v>
      </c>
      <c r="F63" s="33" t="s">
        <v>233</v>
      </c>
      <c r="G63" s="33" t="s">
        <v>156</v>
      </c>
      <c r="H63" s="33" t="s">
        <v>224</v>
      </c>
      <c r="I63" s="53" t="s">
        <v>304</v>
      </c>
      <c r="J63" s="35">
        <v>8.3333333333333339</v>
      </c>
      <c r="K63" s="34" t="s">
        <v>319</v>
      </c>
      <c r="L63" s="36" t="str">
        <f>VLOOKUP(B63,'[1]Kết quả'!V:AB,4,0)</f>
        <v>TOEIC 555</v>
      </c>
      <c r="M63" s="37">
        <f>VLOOKUP(B63,'[1]Kết quả'!V:AB,7,0)</f>
        <v>41868</v>
      </c>
      <c r="N63" s="39" t="s">
        <v>31</v>
      </c>
    </row>
    <row r="64" spans="1:14" s="39" customFormat="1" ht="47.25" x14ac:dyDescent="0.25">
      <c r="A64" s="41">
        <v>36</v>
      </c>
      <c r="B64" s="32" t="s">
        <v>234</v>
      </c>
      <c r="C64" s="42" t="s">
        <v>235</v>
      </c>
      <c r="D64" s="42" t="s">
        <v>236</v>
      </c>
      <c r="E64" s="42" t="s">
        <v>26</v>
      </c>
      <c r="F64" s="42" t="s">
        <v>237</v>
      </c>
      <c r="G64" s="42" t="s">
        <v>238</v>
      </c>
      <c r="H64" s="42" t="s">
        <v>224</v>
      </c>
      <c r="I64" s="53" t="s">
        <v>334</v>
      </c>
      <c r="J64" s="44">
        <v>4.333333333333333</v>
      </c>
      <c r="K64" s="43" t="s">
        <v>341</v>
      </c>
      <c r="L64" s="36" t="str">
        <f>VLOOKUP(B64,'[1]Kết quả'!V:AB,4,0)</f>
        <v xml:space="preserve"> </v>
      </c>
      <c r="M64" s="37"/>
    </row>
    <row r="65" spans="1:14" ht="47.25" x14ac:dyDescent="0.25">
      <c r="A65" s="31">
        <v>37</v>
      </c>
      <c r="B65" s="32" t="s">
        <v>240</v>
      </c>
      <c r="C65" s="33" t="s">
        <v>241</v>
      </c>
      <c r="D65" s="33" t="s">
        <v>242</v>
      </c>
      <c r="E65" s="33" t="s">
        <v>26</v>
      </c>
      <c r="F65" s="33" t="s">
        <v>243</v>
      </c>
      <c r="G65" s="33" t="s">
        <v>244</v>
      </c>
      <c r="H65" s="33" t="s">
        <v>224</v>
      </c>
      <c r="I65" s="53" t="s">
        <v>305</v>
      </c>
      <c r="J65" s="35">
        <v>7.666666666666667</v>
      </c>
      <c r="K65" s="34" t="s">
        <v>326</v>
      </c>
      <c r="L65" s="36" t="str">
        <f>VLOOKUP(B65,'[1]Kết quả'!V:AB,4,0)</f>
        <v>TOEIC 535</v>
      </c>
      <c r="M65" s="37">
        <f>VLOOKUP(B65,'[1]Kết quả'!V:AB,7,0)</f>
        <v>41389</v>
      </c>
      <c r="N65" s="14" t="s">
        <v>31</v>
      </c>
    </row>
    <row r="66" spans="1:14" ht="47.25" x14ac:dyDescent="0.25">
      <c r="A66" s="31">
        <v>38</v>
      </c>
      <c r="B66" s="32" t="s">
        <v>246</v>
      </c>
      <c r="C66" s="33" t="s">
        <v>247</v>
      </c>
      <c r="D66" s="33" t="s">
        <v>248</v>
      </c>
      <c r="E66" s="33" t="s">
        <v>26</v>
      </c>
      <c r="F66" s="33" t="s">
        <v>60</v>
      </c>
      <c r="G66" s="33" t="s">
        <v>249</v>
      </c>
      <c r="H66" s="33" t="s">
        <v>224</v>
      </c>
      <c r="I66" s="53" t="s">
        <v>301</v>
      </c>
      <c r="J66" s="35">
        <v>7.916666666666667</v>
      </c>
      <c r="K66" s="26" t="s">
        <v>327</v>
      </c>
      <c r="L66" s="36" t="str">
        <f>VLOOKUP(B66,'[1]Kết quả'!V:AB,4,0)</f>
        <v>TOEIC 530</v>
      </c>
      <c r="M66" s="37">
        <f>VLOOKUP(B66,'[1]Kết quả'!V:AB,7,0)</f>
        <v>41210</v>
      </c>
      <c r="N66" s="14" t="s">
        <v>31</v>
      </c>
    </row>
    <row r="67" spans="1:14" s="12" customFormat="1" ht="47.25" x14ac:dyDescent="0.25">
      <c r="A67" s="41">
        <v>39</v>
      </c>
      <c r="B67" s="32" t="s">
        <v>251</v>
      </c>
      <c r="C67" s="42" t="s">
        <v>252</v>
      </c>
      <c r="D67" s="42" t="s">
        <v>253</v>
      </c>
      <c r="E67" s="42" t="s">
        <v>26</v>
      </c>
      <c r="F67" s="42" t="s">
        <v>155</v>
      </c>
      <c r="G67" s="42" t="s">
        <v>254</v>
      </c>
      <c r="H67" s="42" t="s">
        <v>224</v>
      </c>
      <c r="I67" s="53" t="s">
        <v>337</v>
      </c>
      <c r="J67" s="44">
        <v>4.916666666666667</v>
      </c>
      <c r="K67" s="43" t="s">
        <v>342</v>
      </c>
      <c r="L67" s="36" t="str">
        <f>VLOOKUP(B67,'[1]Kết quả'!V:AB,4,0)</f>
        <v>TOEIC 655</v>
      </c>
      <c r="M67" s="37">
        <f>VLOOKUP(B67,'[1]Kết quả'!V:AB,7,0)</f>
        <v>41868</v>
      </c>
      <c r="N67" s="12" t="s">
        <v>31</v>
      </c>
    </row>
    <row r="68" spans="1:14" x14ac:dyDescent="0.25">
      <c r="A68" s="20"/>
      <c r="B68" s="30"/>
      <c r="C68" s="20"/>
      <c r="D68" s="20" t="s">
        <v>256</v>
      </c>
      <c r="E68" s="20"/>
      <c r="F68" s="22"/>
      <c r="G68" s="20"/>
      <c r="H68" s="23"/>
      <c r="I68" s="53"/>
      <c r="J68" s="35"/>
      <c r="K68" s="34"/>
      <c r="L68" s="36"/>
      <c r="M68" s="37"/>
    </row>
    <row r="69" spans="1:14" ht="31.5" x14ac:dyDescent="0.25">
      <c r="A69" s="31">
        <v>40</v>
      </c>
      <c r="B69" s="32" t="s">
        <v>257</v>
      </c>
      <c r="C69" s="33" t="s">
        <v>258</v>
      </c>
      <c r="D69" s="33" t="s">
        <v>259</v>
      </c>
      <c r="E69" s="33" t="s">
        <v>115</v>
      </c>
      <c r="F69" s="33" t="s">
        <v>260</v>
      </c>
      <c r="G69" s="33" t="s">
        <v>261</v>
      </c>
      <c r="H69" s="33" t="s">
        <v>262</v>
      </c>
      <c r="I69" s="53"/>
      <c r="J69" s="35">
        <v>7</v>
      </c>
      <c r="K69" s="34" t="s">
        <v>48</v>
      </c>
      <c r="L69" s="36"/>
      <c r="M69" s="37"/>
    </row>
    <row r="70" spans="1:14" s="39" customFormat="1" x14ac:dyDescent="0.25">
      <c r="A70" s="20"/>
      <c r="B70" s="30"/>
      <c r="C70" s="20" t="s">
        <v>263</v>
      </c>
      <c r="D70" s="20"/>
      <c r="E70" s="20"/>
      <c r="F70" s="22"/>
      <c r="G70" s="20"/>
      <c r="H70" s="23"/>
      <c r="I70" s="53"/>
      <c r="J70" s="49"/>
      <c r="K70" s="38"/>
      <c r="L70" s="36"/>
      <c r="M70" s="37"/>
    </row>
    <row r="71" spans="1:14" x14ac:dyDescent="0.25">
      <c r="A71" s="20"/>
      <c r="B71" s="30"/>
      <c r="C71" s="20"/>
      <c r="D71" s="20" t="s">
        <v>264</v>
      </c>
      <c r="E71" s="20"/>
      <c r="F71" s="22"/>
      <c r="G71" s="20"/>
      <c r="H71" s="23"/>
      <c r="I71" s="53"/>
      <c r="J71" s="44"/>
      <c r="K71" s="50"/>
      <c r="L71" s="36"/>
      <c r="M71" s="37"/>
    </row>
    <row r="72" spans="1:14" ht="31.5" x14ac:dyDescent="0.25">
      <c r="A72" s="31">
        <v>41</v>
      </c>
      <c r="B72" s="32" t="s">
        <v>265</v>
      </c>
      <c r="C72" s="33" t="s">
        <v>266</v>
      </c>
      <c r="D72" s="33" t="s">
        <v>267</v>
      </c>
      <c r="E72" s="33" t="s">
        <v>115</v>
      </c>
      <c r="F72" s="33" t="s">
        <v>268</v>
      </c>
      <c r="G72" s="33" t="s">
        <v>37</v>
      </c>
      <c r="H72" s="33" t="s">
        <v>269</v>
      </c>
      <c r="I72" s="53"/>
      <c r="J72" s="35">
        <v>7.166666666666667</v>
      </c>
      <c r="K72" s="26" t="s">
        <v>344</v>
      </c>
      <c r="L72" s="36"/>
      <c r="M72" s="37"/>
    </row>
    <row r="73" spans="1:14" ht="31.5" x14ac:dyDescent="0.25">
      <c r="A73" s="31">
        <v>42</v>
      </c>
      <c r="B73" s="32" t="s">
        <v>270</v>
      </c>
      <c r="C73" s="33" t="s">
        <v>271</v>
      </c>
      <c r="D73" s="33" t="s">
        <v>114</v>
      </c>
      <c r="E73" s="33" t="s">
        <v>115</v>
      </c>
      <c r="F73" s="33" t="s">
        <v>272</v>
      </c>
      <c r="G73" s="33" t="s">
        <v>81</v>
      </c>
      <c r="H73" s="33" t="s">
        <v>269</v>
      </c>
      <c r="I73" s="53"/>
      <c r="J73" s="35">
        <v>7.3</v>
      </c>
      <c r="K73" s="26" t="s">
        <v>343</v>
      </c>
      <c r="L73" s="36"/>
      <c r="M73" s="37"/>
    </row>
    <row r="74" spans="1:14" ht="31.5" x14ac:dyDescent="0.25">
      <c r="A74" s="31">
        <v>43</v>
      </c>
      <c r="B74" s="32" t="s">
        <v>274</v>
      </c>
      <c r="C74" s="33" t="s">
        <v>131</v>
      </c>
      <c r="D74" s="33" t="s">
        <v>275</v>
      </c>
      <c r="E74" s="33" t="s">
        <v>26</v>
      </c>
      <c r="F74" s="33" t="s">
        <v>276</v>
      </c>
      <c r="G74" s="33" t="s">
        <v>277</v>
      </c>
      <c r="H74" s="33" t="s">
        <v>269</v>
      </c>
      <c r="I74" s="53" t="s">
        <v>306</v>
      </c>
      <c r="J74" s="35">
        <v>7.5</v>
      </c>
      <c r="K74" s="26" t="s">
        <v>278</v>
      </c>
      <c r="L74" s="36" t="str">
        <f>VLOOKUP(B74,'[1]Kết quả'!V:AB,4,0)</f>
        <v>TOEIC 640</v>
      </c>
      <c r="M74" s="37">
        <f>VLOOKUP(B74,'[1]Kết quả'!V:AB,7,0)</f>
        <v>41903</v>
      </c>
      <c r="N74" s="14" t="s">
        <v>31</v>
      </c>
    </row>
    <row r="75" spans="1:14" x14ac:dyDescent="0.25">
      <c r="A75" s="20"/>
      <c r="B75" s="30"/>
      <c r="C75" s="20" t="s">
        <v>279</v>
      </c>
      <c r="D75" s="20"/>
      <c r="E75" s="20"/>
      <c r="F75" s="22"/>
      <c r="G75" s="20"/>
      <c r="H75" s="23"/>
      <c r="I75" s="53"/>
      <c r="J75" s="25"/>
      <c r="K75" s="26"/>
      <c r="L75" s="36"/>
      <c r="M75" s="37"/>
    </row>
    <row r="76" spans="1:14" s="39" customFormat="1" x14ac:dyDescent="0.25">
      <c r="A76" s="20"/>
      <c r="B76" s="30"/>
      <c r="C76" s="20"/>
      <c r="D76" s="20" t="s">
        <v>280</v>
      </c>
      <c r="E76" s="20"/>
      <c r="F76" s="22"/>
      <c r="G76" s="20"/>
      <c r="H76" s="23"/>
      <c r="I76" s="53"/>
      <c r="J76" s="35"/>
      <c r="K76" s="38"/>
      <c r="L76" s="36"/>
      <c r="M76" s="37"/>
    </row>
    <row r="77" spans="1:14" x14ac:dyDescent="0.25">
      <c r="A77" s="31">
        <v>44</v>
      </c>
      <c r="B77" s="32" t="s">
        <v>281</v>
      </c>
      <c r="C77" s="33" t="s">
        <v>141</v>
      </c>
      <c r="D77" s="33" t="s">
        <v>282</v>
      </c>
      <c r="E77" s="33" t="s">
        <v>115</v>
      </c>
      <c r="F77" s="33" t="s">
        <v>283</v>
      </c>
      <c r="G77" s="33" t="s">
        <v>28</v>
      </c>
      <c r="H77" s="33" t="s">
        <v>284</v>
      </c>
      <c r="I77" s="53" t="s">
        <v>298</v>
      </c>
      <c r="J77" s="35">
        <v>8</v>
      </c>
      <c r="K77" s="26" t="s">
        <v>203</v>
      </c>
      <c r="L77" s="36" t="str">
        <f>VLOOKUP(B77,'[1]Kết quả'!V:AB,4,0)</f>
        <v>TOEIC 725</v>
      </c>
      <c r="M77" s="37">
        <f>VLOOKUP(B77,'[1]Kết quả'!V:AB,7,0)</f>
        <v>41282</v>
      </c>
      <c r="N77" s="14" t="s">
        <v>31</v>
      </c>
    </row>
    <row r="78" spans="1:14" ht="15.75" customHeight="1" x14ac:dyDescent="0.25">
      <c r="C78" s="75" t="s">
        <v>348</v>
      </c>
    </row>
    <row r="79" spans="1:14" ht="15.75" customHeight="1" x14ac:dyDescent="0.25">
      <c r="H79" s="64" t="s">
        <v>314</v>
      </c>
      <c r="I79" s="65"/>
      <c r="J79" s="64"/>
    </row>
    <row r="80" spans="1:14" ht="15.75" customHeight="1" x14ac:dyDescent="0.25">
      <c r="H80" s="64" t="s">
        <v>315</v>
      </c>
      <c r="I80" s="65"/>
      <c r="J80" s="64"/>
    </row>
    <row r="81" spans="8:10" ht="15.75" customHeight="1" x14ac:dyDescent="0.25">
      <c r="H81"/>
      <c r="I81"/>
      <c r="J81"/>
    </row>
    <row r="82" spans="8:10" ht="15.75" customHeight="1" x14ac:dyDescent="0.25">
      <c r="H82"/>
      <c r="I82"/>
      <c r="J82"/>
    </row>
    <row r="83" spans="8:10" ht="15.75" customHeight="1" x14ac:dyDescent="0.25">
      <c r="H83"/>
      <c r="I83"/>
      <c r="J83"/>
    </row>
    <row r="84" spans="8:10" ht="15.75" customHeight="1" x14ac:dyDescent="0.25">
      <c r="H84"/>
      <c r="I84"/>
      <c r="J84"/>
    </row>
    <row r="85" spans="8:10" ht="15.75" customHeight="1" x14ac:dyDescent="0.25">
      <c r="H85"/>
      <c r="I85"/>
      <c r="J85"/>
    </row>
    <row r="86" spans="8:10" ht="15.75" customHeight="1" x14ac:dyDescent="0.25">
      <c r="H86" s="64" t="s">
        <v>316</v>
      </c>
      <c r="I86" s="65"/>
      <c r="J86" s="64"/>
    </row>
  </sheetData>
  <mergeCells count="11">
    <mergeCell ref="D60:G60"/>
    <mergeCell ref="I6:I7"/>
    <mergeCell ref="G6:G7"/>
    <mergeCell ref="H6:H7"/>
    <mergeCell ref="J6:K6"/>
    <mergeCell ref="A6:A7"/>
    <mergeCell ref="B6:B7"/>
    <mergeCell ref="C6:C7"/>
    <mergeCell ref="D6:D7"/>
    <mergeCell ref="E6:E7"/>
    <mergeCell ref="F6:F7"/>
  </mergeCells>
  <printOptions horizontalCentered="1"/>
  <pageMargins left="0.39370078740157483" right="0.19685039370078741" top="0.51181102362204722" bottom="0.62992125984251968" header="0.19685039370078741" footer="0.15748031496062992"/>
  <pageSetup paperSize="9" scale="95" orientation="landscape" r:id="rId1"/>
  <headerFooter alignWithMargins="0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J12" sqref="J12"/>
    </sheetView>
  </sheetViews>
  <sheetFormatPr defaultRowHeight="15" x14ac:dyDescent="0.25"/>
  <cols>
    <col min="1" max="1" width="5.28515625" customWidth="1"/>
    <col min="2" max="2" width="11.42578125" hidden="1" customWidth="1"/>
    <col min="3" max="3" width="17.42578125" customWidth="1"/>
    <col min="4" max="4" width="9.85546875" customWidth="1"/>
    <col min="5" max="5" width="7.42578125" customWidth="1"/>
    <col min="6" max="6" width="11.42578125" customWidth="1"/>
    <col min="7" max="7" width="14" customWidth="1"/>
    <col min="8" max="8" width="22.42578125" customWidth="1"/>
    <col min="9" max="9" width="11.7109375" customWidth="1"/>
    <col min="10" max="10" width="8.42578125" customWidth="1"/>
    <col min="11" max="11" width="13.85546875" customWidth="1"/>
  </cols>
  <sheetData>
    <row r="1" spans="1:11" s="67" customFormat="1" ht="15.75" customHeight="1" x14ac:dyDescent="0.25">
      <c r="A1" s="66" t="s">
        <v>0</v>
      </c>
      <c r="B1" s="66"/>
      <c r="C1" s="66"/>
      <c r="D1" s="66"/>
      <c r="E1" s="66"/>
      <c r="F1" s="66"/>
      <c r="G1" s="66"/>
      <c r="H1" s="68" t="s">
        <v>309</v>
      </c>
      <c r="I1" s="68"/>
      <c r="J1" s="66"/>
      <c r="K1" s="66"/>
    </row>
    <row r="2" spans="1:11" s="67" customFormat="1" ht="15.75" customHeight="1" x14ac:dyDescent="0.25">
      <c r="A2" s="70" t="s">
        <v>1</v>
      </c>
      <c r="B2" s="66"/>
      <c r="C2" s="66"/>
      <c r="D2" s="66"/>
      <c r="E2" s="66"/>
      <c r="F2" s="66"/>
      <c r="G2" s="66"/>
      <c r="H2" s="68" t="s">
        <v>308</v>
      </c>
      <c r="I2" s="68"/>
      <c r="J2" s="66"/>
      <c r="K2" s="66"/>
    </row>
    <row r="3" spans="1:11" s="67" customFormat="1" ht="15.75" customHeight="1" x14ac:dyDescent="0.25">
      <c r="A3" s="70" t="s">
        <v>2</v>
      </c>
      <c r="B3" s="66"/>
      <c r="C3" s="66"/>
      <c r="D3" s="66"/>
      <c r="E3" s="66"/>
      <c r="F3" s="66"/>
      <c r="G3" s="66"/>
      <c r="K3" s="69"/>
    </row>
    <row r="4" spans="1:11" s="67" customFormat="1" ht="15.75" customHeight="1" x14ac:dyDescent="0.25">
      <c r="A4" s="70"/>
      <c r="B4" s="66"/>
      <c r="C4" s="66"/>
      <c r="D4" s="66"/>
      <c r="E4" s="66"/>
      <c r="H4" s="71"/>
      <c r="I4" s="71"/>
      <c r="K4" s="69"/>
    </row>
    <row r="5" spans="1:11" s="60" customFormat="1" ht="51" customHeight="1" x14ac:dyDescent="0.25">
      <c r="A5" s="55" t="s">
        <v>310</v>
      </c>
      <c r="B5" s="56"/>
      <c r="C5" s="56"/>
      <c r="D5" s="56"/>
      <c r="E5" s="56"/>
      <c r="F5" s="56"/>
      <c r="G5" s="56"/>
      <c r="H5" s="57"/>
      <c r="I5" s="57"/>
      <c r="J5" s="58"/>
      <c r="K5" s="62"/>
    </row>
    <row r="6" spans="1:11" s="60" customFormat="1" ht="20.25" x14ac:dyDescent="0.25">
      <c r="A6" s="61" t="s">
        <v>349</v>
      </c>
      <c r="B6" s="56"/>
      <c r="C6" s="56"/>
      <c r="D6" s="56"/>
      <c r="E6" s="56"/>
      <c r="F6" s="56"/>
      <c r="G6" s="56"/>
      <c r="H6" s="57"/>
      <c r="I6" s="57"/>
      <c r="J6" s="58"/>
      <c r="K6" s="62"/>
    </row>
    <row r="7" spans="1:11" s="60" customFormat="1" ht="20.25" x14ac:dyDescent="0.25">
      <c r="A7" s="61"/>
      <c r="B7" s="56"/>
      <c r="C7" s="56"/>
      <c r="D7" s="56"/>
      <c r="E7" s="56"/>
      <c r="F7" s="56"/>
      <c r="G7" s="56"/>
      <c r="H7" s="57"/>
      <c r="I7" s="57"/>
      <c r="J7" s="58"/>
      <c r="K7" s="59"/>
    </row>
    <row r="8" spans="1:11" s="17" customFormat="1" ht="15.75" customHeight="1" x14ac:dyDescent="0.25">
      <c r="A8" s="89" t="s">
        <v>4</v>
      </c>
      <c r="B8" s="90" t="s">
        <v>5</v>
      </c>
      <c r="C8" s="89" t="s">
        <v>6</v>
      </c>
      <c r="D8" s="89" t="s">
        <v>7</v>
      </c>
      <c r="E8" s="89" t="s">
        <v>8</v>
      </c>
      <c r="F8" s="91" t="s">
        <v>9</v>
      </c>
      <c r="G8" s="89" t="s">
        <v>10</v>
      </c>
      <c r="H8" s="89" t="s">
        <v>11</v>
      </c>
      <c r="I8" s="89" t="s">
        <v>285</v>
      </c>
      <c r="J8" s="83" t="s">
        <v>15</v>
      </c>
      <c r="K8" s="83"/>
    </row>
    <row r="9" spans="1:11" s="17" customFormat="1" ht="28.5" x14ac:dyDescent="0.25">
      <c r="A9" s="89"/>
      <c r="B9" s="90"/>
      <c r="C9" s="89"/>
      <c r="D9" s="89"/>
      <c r="E9" s="89"/>
      <c r="F9" s="91"/>
      <c r="G9" s="89"/>
      <c r="H9" s="89"/>
      <c r="I9" s="89"/>
      <c r="J9" s="18" t="s">
        <v>17</v>
      </c>
      <c r="K9" s="18" t="s">
        <v>18</v>
      </c>
    </row>
    <row r="10" spans="1:11" s="29" customFormat="1" ht="15.75" x14ac:dyDescent="0.25">
      <c r="A10" s="20"/>
      <c r="B10" s="21"/>
      <c r="C10" s="20" t="s">
        <v>21</v>
      </c>
      <c r="D10" s="20"/>
      <c r="E10" s="20"/>
      <c r="F10" s="22"/>
      <c r="G10" s="20"/>
      <c r="H10" s="23"/>
      <c r="I10" s="52"/>
      <c r="J10" s="25"/>
      <c r="K10" s="26"/>
    </row>
    <row r="11" spans="1:11" s="14" customFormat="1" ht="15.75" x14ac:dyDescent="0.25">
      <c r="A11" s="20"/>
      <c r="B11" s="30"/>
      <c r="C11" s="20"/>
      <c r="D11" s="20" t="s">
        <v>22</v>
      </c>
      <c r="E11" s="20"/>
      <c r="F11" s="22"/>
      <c r="G11" s="20"/>
      <c r="H11" s="23"/>
      <c r="I11" s="45"/>
      <c r="J11" s="25"/>
      <c r="K11" s="26"/>
    </row>
    <row r="12" spans="1:11" s="29" customFormat="1" ht="15.75" x14ac:dyDescent="0.25">
      <c r="A12" s="31">
        <v>1</v>
      </c>
      <c r="B12" s="32" t="s">
        <v>23</v>
      </c>
      <c r="C12" s="33" t="s">
        <v>24</v>
      </c>
      <c r="D12" s="33" t="s">
        <v>25</v>
      </c>
      <c r="E12" s="33" t="s">
        <v>26</v>
      </c>
      <c r="F12" s="33" t="s">
        <v>27</v>
      </c>
      <c r="G12" s="33" t="s">
        <v>28</v>
      </c>
      <c r="H12" s="33" t="s">
        <v>29</v>
      </c>
      <c r="I12" s="53" t="s">
        <v>286</v>
      </c>
      <c r="J12" s="35">
        <v>9.5</v>
      </c>
      <c r="K12" s="34" t="s">
        <v>30</v>
      </c>
    </row>
    <row r="13" spans="1:11" s="14" customFormat="1" ht="15.75" x14ac:dyDescent="0.25">
      <c r="A13" s="20"/>
      <c r="B13" s="30"/>
      <c r="C13" s="20" t="s">
        <v>40</v>
      </c>
      <c r="D13" s="20"/>
      <c r="E13" s="20"/>
      <c r="F13" s="22"/>
      <c r="G13" s="20"/>
      <c r="H13" s="23"/>
      <c r="I13" s="53"/>
      <c r="J13" s="25"/>
      <c r="K13" s="26"/>
    </row>
    <row r="14" spans="1:11" s="29" customFormat="1" ht="15.75" x14ac:dyDescent="0.25">
      <c r="A14" s="20"/>
      <c r="B14" s="21"/>
      <c r="C14" s="20"/>
      <c r="D14" s="20" t="s">
        <v>307</v>
      </c>
      <c r="E14" s="20"/>
      <c r="F14" s="22"/>
      <c r="G14" s="20"/>
      <c r="H14" s="23"/>
      <c r="I14" s="53"/>
      <c r="J14" s="25"/>
      <c r="K14" s="26"/>
    </row>
    <row r="15" spans="1:11" s="14" customFormat="1" ht="31.5" x14ac:dyDescent="0.25">
      <c r="A15" s="31">
        <v>2</v>
      </c>
      <c r="B15" s="32" t="s">
        <v>57</v>
      </c>
      <c r="C15" s="33" t="s">
        <v>58</v>
      </c>
      <c r="D15" s="33" t="s">
        <v>59</v>
      </c>
      <c r="E15" s="33" t="s">
        <v>26</v>
      </c>
      <c r="F15" s="33" t="s">
        <v>60</v>
      </c>
      <c r="G15" s="33" t="s">
        <v>61</v>
      </c>
      <c r="H15" s="33" t="s">
        <v>62</v>
      </c>
      <c r="I15" s="53" t="s">
        <v>287</v>
      </c>
      <c r="J15" s="35">
        <v>8.1666666666666661</v>
      </c>
      <c r="K15" s="26" t="s">
        <v>317</v>
      </c>
    </row>
    <row r="16" spans="1:11" s="39" customFormat="1" ht="31.5" x14ac:dyDescent="0.25">
      <c r="A16" s="31">
        <v>3</v>
      </c>
      <c r="B16" s="32" t="s">
        <v>64</v>
      </c>
      <c r="C16" s="33" t="s">
        <v>65</v>
      </c>
      <c r="D16" s="33" t="s">
        <v>66</v>
      </c>
      <c r="E16" s="33" t="s">
        <v>26</v>
      </c>
      <c r="F16" s="33" t="s">
        <v>67</v>
      </c>
      <c r="G16" s="33" t="s">
        <v>68</v>
      </c>
      <c r="H16" s="33" t="s">
        <v>62</v>
      </c>
      <c r="I16" s="53" t="s">
        <v>288</v>
      </c>
      <c r="J16" s="35">
        <v>7.833333333333333</v>
      </c>
      <c r="K16" s="38" t="s">
        <v>318</v>
      </c>
    </row>
    <row r="17" spans="1:11" s="14" customFormat="1" ht="31.5" x14ac:dyDescent="0.25">
      <c r="A17" s="31">
        <v>4</v>
      </c>
      <c r="B17" s="32" t="s">
        <v>70</v>
      </c>
      <c r="C17" s="33" t="s">
        <v>71</v>
      </c>
      <c r="D17" s="33" t="s">
        <v>72</v>
      </c>
      <c r="E17" s="33" t="s">
        <v>26</v>
      </c>
      <c r="F17" s="33" t="s">
        <v>73</v>
      </c>
      <c r="G17" s="33" t="s">
        <v>74</v>
      </c>
      <c r="H17" s="33" t="s">
        <v>62</v>
      </c>
      <c r="I17" s="53" t="s">
        <v>289</v>
      </c>
      <c r="J17" s="35">
        <v>8.3333333333333339</v>
      </c>
      <c r="K17" s="26" t="s">
        <v>319</v>
      </c>
    </row>
    <row r="18" spans="1:11" s="14" customFormat="1" ht="15.75" x14ac:dyDescent="0.25">
      <c r="A18" s="20"/>
      <c r="B18" s="30"/>
      <c r="C18" s="20"/>
      <c r="D18" s="20" t="s">
        <v>311</v>
      </c>
      <c r="E18" s="20"/>
      <c r="F18" s="22"/>
      <c r="G18" s="20"/>
      <c r="H18" s="23"/>
      <c r="I18" s="53"/>
      <c r="J18" s="25"/>
      <c r="K18" s="26"/>
    </row>
    <row r="19" spans="1:11" s="29" customFormat="1" ht="31.5" x14ac:dyDescent="0.25">
      <c r="A19" s="31">
        <v>5</v>
      </c>
      <c r="B19" s="32" t="s">
        <v>77</v>
      </c>
      <c r="C19" s="33" t="s">
        <v>78</v>
      </c>
      <c r="D19" s="33" t="s">
        <v>79</v>
      </c>
      <c r="E19" s="33" t="s">
        <v>26</v>
      </c>
      <c r="F19" s="33" t="s">
        <v>80</v>
      </c>
      <c r="G19" s="33" t="s">
        <v>81</v>
      </c>
      <c r="H19" s="33" t="s">
        <v>82</v>
      </c>
      <c r="I19" s="53" t="s">
        <v>290</v>
      </c>
      <c r="J19" s="35">
        <v>8.6</v>
      </c>
      <c r="K19" s="26" t="s">
        <v>320</v>
      </c>
    </row>
    <row r="20" spans="1:11" s="14" customFormat="1" ht="15.75" x14ac:dyDescent="0.25">
      <c r="A20" s="31">
        <v>6</v>
      </c>
      <c r="B20" s="32" t="s">
        <v>84</v>
      </c>
      <c r="C20" s="33" t="s">
        <v>85</v>
      </c>
      <c r="D20" s="33" t="s">
        <v>86</v>
      </c>
      <c r="E20" s="33" t="s">
        <v>26</v>
      </c>
      <c r="F20" s="33" t="s">
        <v>87</v>
      </c>
      <c r="G20" s="33" t="s">
        <v>88</v>
      </c>
      <c r="H20" s="33" t="s">
        <v>82</v>
      </c>
      <c r="I20" s="53" t="s">
        <v>291</v>
      </c>
      <c r="J20" s="35">
        <v>7.5333333333333341</v>
      </c>
      <c r="K20" s="26" t="s">
        <v>321</v>
      </c>
    </row>
    <row r="21" spans="1:11" s="14" customFormat="1" ht="15.75" x14ac:dyDescent="0.25">
      <c r="A21" s="20"/>
      <c r="B21" s="30"/>
      <c r="C21" s="20" t="s">
        <v>90</v>
      </c>
      <c r="D21" s="20"/>
      <c r="E21" s="20"/>
      <c r="F21" s="22"/>
      <c r="G21" s="20"/>
      <c r="H21" s="23"/>
      <c r="I21" s="53"/>
      <c r="J21" s="25"/>
      <c r="K21" s="26"/>
    </row>
    <row r="22" spans="1:11" s="14" customFormat="1" ht="15.75" x14ac:dyDescent="0.25">
      <c r="A22" s="20"/>
      <c r="B22" s="30"/>
      <c r="C22" s="20"/>
      <c r="D22" s="20" t="s">
        <v>312</v>
      </c>
      <c r="E22" s="20"/>
      <c r="F22" s="22"/>
      <c r="G22" s="20"/>
      <c r="H22" s="23"/>
      <c r="I22" s="53"/>
      <c r="J22" s="25"/>
      <c r="K22" s="26"/>
    </row>
    <row r="23" spans="1:11" s="14" customFormat="1" ht="15.75" x14ac:dyDescent="0.25">
      <c r="A23" s="31">
        <v>7</v>
      </c>
      <c r="B23" s="32" t="s">
        <v>105</v>
      </c>
      <c r="C23" s="33" t="s">
        <v>106</v>
      </c>
      <c r="D23" s="33" t="s">
        <v>107</v>
      </c>
      <c r="E23" s="33" t="s">
        <v>26</v>
      </c>
      <c r="F23" s="33" t="s">
        <v>108</v>
      </c>
      <c r="G23" s="33" t="s">
        <v>103</v>
      </c>
      <c r="H23" s="33" t="s">
        <v>104</v>
      </c>
      <c r="I23" s="53" t="s">
        <v>292</v>
      </c>
      <c r="J23" s="35">
        <v>8.5</v>
      </c>
      <c r="K23" s="26" t="s">
        <v>109</v>
      </c>
    </row>
    <row r="24" spans="1:11" s="14" customFormat="1" ht="15.75" x14ac:dyDescent="0.25">
      <c r="A24" s="20"/>
      <c r="B24" s="30"/>
      <c r="C24" s="20" t="s">
        <v>110</v>
      </c>
      <c r="D24" s="20"/>
      <c r="E24" s="20"/>
      <c r="F24" s="22"/>
      <c r="G24" s="20"/>
      <c r="H24" s="23"/>
      <c r="I24" s="53"/>
      <c r="J24" s="25"/>
      <c r="K24" s="26"/>
    </row>
    <row r="25" spans="1:11" s="14" customFormat="1" ht="15.75" x14ac:dyDescent="0.25">
      <c r="A25" s="20"/>
      <c r="B25" s="30"/>
      <c r="C25" s="20"/>
      <c r="D25" s="20" t="s">
        <v>111</v>
      </c>
      <c r="E25" s="20"/>
      <c r="F25" s="22"/>
      <c r="G25" s="20"/>
      <c r="H25" s="23"/>
      <c r="I25" s="53"/>
      <c r="J25" s="25"/>
      <c r="K25" s="26"/>
    </row>
    <row r="26" spans="1:11" s="14" customFormat="1" ht="31.5" x14ac:dyDescent="0.25">
      <c r="A26" s="31">
        <v>8</v>
      </c>
      <c r="B26" s="32" t="s">
        <v>112</v>
      </c>
      <c r="C26" s="33" t="s">
        <v>113</v>
      </c>
      <c r="D26" s="33" t="s">
        <v>114</v>
      </c>
      <c r="E26" s="33" t="s">
        <v>115</v>
      </c>
      <c r="F26" s="33" t="s">
        <v>116</v>
      </c>
      <c r="G26" s="33" t="s">
        <v>61</v>
      </c>
      <c r="H26" s="33" t="s">
        <v>117</v>
      </c>
      <c r="I26" s="53" t="s">
        <v>293</v>
      </c>
      <c r="J26" s="35">
        <v>8.1666666666666661</v>
      </c>
      <c r="K26" s="26" t="s">
        <v>317</v>
      </c>
    </row>
    <row r="27" spans="1:11" s="14" customFormat="1" ht="15.75" x14ac:dyDescent="0.25">
      <c r="A27" s="20"/>
      <c r="B27" s="30"/>
      <c r="C27" s="20"/>
      <c r="D27" s="20" t="s">
        <v>129</v>
      </c>
      <c r="E27" s="20"/>
      <c r="F27" s="22"/>
      <c r="G27" s="20"/>
      <c r="H27" s="23"/>
      <c r="I27" s="53"/>
      <c r="J27" s="25"/>
      <c r="K27" s="26"/>
    </row>
    <row r="28" spans="1:11" s="14" customFormat="1" ht="15.75" x14ac:dyDescent="0.25">
      <c r="A28" s="31">
        <v>9</v>
      </c>
      <c r="B28" s="32" t="s">
        <v>130</v>
      </c>
      <c r="C28" s="33" t="s">
        <v>131</v>
      </c>
      <c r="D28" s="33" t="s">
        <v>132</v>
      </c>
      <c r="E28" s="33" t="s">
        <v>26</v>
      </c>
      <c r="F28" s="33" t="s">
        <v>133</v>
      </c>
      <c r="G28" s="33" t="s">
        <v>54</v>
      </c>
      <c r="H28" s="33" t="s">
        <v>134</v>
      </c>
      <c r="I28" s="53" t="s">
        <v>294</v>
      </c>
      <c r="J28" s="35">
        <v>8.5</v>
      </c>
      <c r="K28" s="26" t="s">
        <v>109</v>
      </c>
    </row>
    <row r="29" spans="1:11" s="39" customFormat="1" ht="15.75" x14ac:dyDescent="0.25">
      <c r="A29" s="31">
        <v>10</v>
      </c>
      <c r="B29" s="32" t="s">
        <v>135</v>
      </c>
      <c r="C29" s="33" t="s">
        <v>34</v>
      </c>
      <c r="D29" s="33" t="s">
        <v>136</v>
      </c>
      <c r="E29" s="33" t="s">
        <v>26</v>
      </c>
      <c r="F29" s="33" t="s">
        <v>137</v>
      </c>
      <c r="G29" s="33" t="s">
        <v>88</v>
      </c>
      <c r="H29" s="33" t="s">
        <v>134</v>
      </c>
      <c r="I29" s="53" t="s">
        <v>295</v>
      </c>
      <c r="J29" s="35">
        <v>8.3333333333333339</v>
      </c>
      <c r="K29" s="38" t="s">
        <v>319</v>
      </c>
    </row>
    <row r="30" spans="1:11" s="14" customFormat="1" ht="15.75" x14ac:dyDescent="0.25">
      <c r="A30" s="20"/>
      <c r="B30" s="30"/>
      <c r="C30" s="20" t="s">
        <v>138</v>
      </c>
      <c r="D30" s="20"/>
      <c r="E30" s="20"/>
      <c r="F30" s="22"/>
      <c r="G30" s="20"/>
      <c r="H30" s="23"/>
      <c r="I30" s="53"/>
      <c r="J30" s="25"/>
      <c r="K30" s="26"/>
    </row>
    <row r="31" spans="1:11" s="14" customFormat="1" ht="15.75" x14ac:dyDescent="0.25">
      <c r="A31" s="20"/>
      <c r="B31" s="30"/>
      <c r="C31" s="20"/>
      <c r="D31" s="20" t="s">
        <v>139</v>
      </c>
      <c r="E31" s="20"/>
      <c r="F31" s="22"/>
      <c r="G31" s="20"/>
      <c r="H31" s="23"/>
      <c r="I31" s="53"/>
      <c r="J31" s="25"/>
      <c r="K31" s="26"/>
    </row>
    <row r="32" spans="1:11" s="14" customFormat="1" ht="45" x14ac:dyDescent="0.25">
      <c r="A32" s="31">
        <v>11</v>
      </c>
      <c r="B32" s="32" t="s">
        <v>165</v>
      </c>
      <c r="C32" s="33" t="s">
        <v>166</v>
      </c>
      <c r="D32" s="33" t="s">
        <v>167</v>
      </c>
      <c r="E32" s="33" t="s">
        <v>115</v>
      </c>
      <c r="F32" s="33" t="s">
        <v>168</v>
      </c>
      <c r="G32" s="33" t="s">
        <v>144</v>
      </c>
      <c r="H32" s="33" t="s">
        <v>145</v>
      </c>
      <c r="I32" s="54" t="s">
        <v>296</v>
      </c>
      <c r="J32" s="35">
        <v>8.5</v>
      </c>
      <c r="K32" s="26" t="s">
        <v>109</v>
      </c>
    </row>
    <row r="33" spans="1:11" s="14" customFormat="1" ht="15.75" x14ac:dyDescent="0.25">
      <c r="A33" s="20"/>
      <c r="B33" s="30"/>
      <c r="C33" s="20"/>
      <c r="D33" s="20" t="s">
        <v>169</v>
      </c>
      <c r="E33" s="20"/>
      <c r="F33" s="22"/>
      <c r="G33" s="20"/>
      <c r="H33" s="23"/>
      <c r="I33" s="53"/>
      <c r="J33" s="25"/>
      <c r="K33" s="26"/>
    </row>
    <row r="34" spans="1:11" s="14" customFormat="1" ht="15.75" x14ac:dyDescent="0.25">
      <c r="A34" s="31">
        <v>12</v>
      </c>
      <c r="B34" s="32" t="s">
        <v>170</v>
      </c>
      <c r="C34" s="33" t="s">
        <v>171</v>
      </c>
      <c r="D34" s="33" t="s">
        <v>172</v>
      </c>
      <c r="E34" s="33" t="s">
        <v>26</v>
      </c>
      <c r="F34" s="33" t="s">
        <v>173</v>
      </c>
      <c r="G34" s="33" t="s">
        <v>174</v>
      </c>
      <c r="H34" s="33" t="s">
        <v>175</v>
      </c>
      <c r="I34" s="53" t="s">
        <v>292</v>
      </c>
      <c r="J34" s="35">
        <v>8.5</v>
      </c>
      <c r="K34" s="26" t="s">
        <v>109</v>
      </c>
    </row>
    <row r="35" spans="1:11" s="14" customFormat="1" ht="31.5" x14ac:dyDescent="0.25">
      <c r="A35" s="31">
        <v>13</v>
      </c>
      <c r="B35" s="32" t="s">
        <v>176</v>
      </c>
      <c r="C35" s="33" t="s">
        <v>177</v>
      </c>
      <c r="D35" s="33" t="s">
        <v>178</v>
      </c>
      <c r="E35" s="33" t="s">
        <v>115</v>
      </c>
      <c r="F35" s="33" t="s">
        <v>27</v>
      </c>
      <c r="G35" s="33" t="s">
        <v>68</v>
      </c>
      <c r="H35" s="33" t="s">
        <v>175</v>
      </c>
      <c r="I35" s="53" t="s">
        <v>297</v>
      </c>
      <c r="J35" s="35">
        <v>8.4666666666666668</v>
      </c>
      <c r="K35" s="26" t="s">
        <v>322</v>
      </c>
    </row>
    <row r="36" spans="1:11" s="14" customFormat="1" ht="15.75" x14ac:dyDescent="0.25">
      <c r="A36" s="20"/>
      <c r="B36" s="30"/>
      <c r="C36" s="20"/>
      <c r="D36" s="20" t="s">
        <v>180</v>
      </c>
      <c r="E36" s="20"/>
      <c r="F36" s="22"/>
      <c r="G36" s="20"/>
      <c r="H36" s="23"/>
      <c r="I36" s="53"/>
      <c r="J36" s="25"/>
      <c r="K36" s="26"/>
    </row>
    <row r="37" spans="1:11" s="14" customFormat="1" ht="15.75" x14ac:dyDescent="0.25">
      <c r="A37" s="31">
        <v>14</v>
      </c>
      <c r="B37" s="32" t="s">
        <v>181</v>
      </c>
      <c r="C37" s="33" t="s">
        <v>182</v>
      </c>
      <c r="D37" s="33" t="s">
        <v>183</v>
      </c>
      <c r="E37" s="33" t="s">
        <v>26</v>
      </c>
      <c r="F37" s="33" t="s">
        <v>60</v>
      </c>
      <c r="G37" s="33" t="s">
        <v>184</v>
      </c>
      <c r="H37" s="33" t="s">
        <v>185</v>
      </c>
      <c r="I37" s="53" t="s">
        <v>298</v>
      </c>
      <c r="J37" s="35">
        <v>9.2666666666666675</v>
      </c>
      <c r="K37" s="26" t="s">
        <v>323</v>
      </c>
    </row>
    <row r="38" spans="1:11" s="29" customFormat="1" ht="15.75" x14ac:dyDescent="0.25">
      <c r="A38" s="31">
        <v>15</v>
      </c>
      <c r="B38" s="32" t="s">
        <v>187</v>
      </c>
      <c r="C38" s="33" t="s">
        <v>188</v>
      </c>
      <c r="D38" s="33" t="s">
        <v>189</v>
      </c>
      <c r="E38" s="33" t="s">
        <v>26</v>
      </c>
      <c r="F38" s="33" t="s">
        <v>190</v>
      </c>
      <c r="G38" s="33" t="s">
        <v>191</v>
      </c>
      <c r="H38" s="33" t="s">
        <v>185</v>
      </c>
      <c r="I38" s="53" t="s">
        <v>299</v>
      </c>
      <c r="J38" s="35">
        <v>8.4333333333333336</v>
      </c>
      <c r="K38" s="38" t="s">
        <v>324</v>
      </c>
    </row>
    <row r="39" spans="1:11" s="39" customFormat="1" ht="15.75" x14ac:dyDescent="0.25">
      <c r="A39" s="20"/>
      <c r="B39" s="30"/>
      <c r="C39" s="20" t="s">
        <v>196</v>
      </c>
      <c r="D39" s="20"/>
      <c r="E39" s="20"/>
      <c r="F39" s="22"/>
      <c r="G39" s="20"/>
      <c r="H39" s="23"/>
      <c r="I39" s="53"/>
      <c r="J39" s="25"/>
      <c r="K39" s="26"/>
    </row>
    <row r="40" spans="1:11" s="29" customFormat="1" ht="15.75" x14ac:dyDescent="0.25">
      <c r="A40" s="20"/>
      <c r="B40" s="21"/>
      <c r="C40" s="20"/>
      <c r="D40" s="20" t="s">
        <v>197</v>
      </c>
      <c r="E40" s="20"/>
      <c r="F40" s="22"/>
      <c r="G40" s="20"/>
      <c r="H40" s="23"/>
      <c r="I40" s="53"/>
      <c r="J40" s="25"/>
      <c r="K40" s="26"/>
    </row>
    <row r="41" spans="1:11" s="14" customFormat="1" ht="15.75" x14ac:dyDescent="0.25">
      <c r="A41" s="31">
        <v>16</v>
      </c>
      <c r="B41" s="32" t="s">
        <v>204</v>
      </c>
      <c r="C41" s="33" t="s">
        <v>205</v>
      </c>
      <c r="D41" s="33" t="s">
        <v>206</v>
      </c>
      <c r="E41" s="33" t="s">
        <v>26</v>
      </c>
      <c r="F41" s="33" t="s">
        <v>207</v>
      </c>
      <c r="G41" s="33" t="s">
        <v>208</v>
      </c>
      <c r="H41" s="33" t="s">
        <v>202</v>
      </c>
      <c r="I41" s="53" t="s">
        <v>297</v>
      </c>
      <c r="J41" s="35">
        <v>9</v>
      </c>
      <c r="K41" s="38" t="s">
        <v>209</v>
      </c>
    </row>
    <row r="42" spans="1:11" s="29" customFormat="1" ht="15.75" x14ac:dyDescent="0.25">
      <c r="A42" s="31">
        <v>17</v>
      </c>
      <c r="B42" s="32" t="s">
        <v>210</v>
      </c>
      <c r="C42" s="33" t="s">
        <v>211</v>
      </c>
      <c r="D42" s="33" t="s">
        <v>212</v>
      </c>
      <c r="E42" s="33" t="s">
        <v>26</v>
      </c>
      <c r="F42" s="33" t="s">
        <v>213</v>
      </c>
      <c r="G42" s="33" t="s">
        <v>214</v>
      </c>
      <c r="H42" s="33" t="s">
        <v>202</v>
      </c>
      <c r="I42" s="53" t="s">
        <v>300</v>
      </c>
      <c r="J42" s="35">
        <v>9</v>
      </c>
      <c r="K42" s="34" t="s">
        <v>209</v>
      </c>
    </row>
    <row r="43" spans="1:11" s="39" customFormat="1" ht="15.75" x14ac:dyDescent="0.25">
      <c r="A43" s="31">
        <v>18</v>
      </c>
      <c r="B43" s="32" t="s">
        <v>215</v>
      </c>
      <c r="C43" s="33" t="s">
        <v>216</v>
      </c>
      <c r="D43" s="33" t="s">
        <v>217</v>
      </c>
      <c r="E43" s="33" t="s">
        <v>26</v>
      </c>
      <c r="F43" s="33" t="s">
        <v>218</v>
      </c>
      <c r="G43" s="33" t="s">
        <v>61</v>
      </c>
      <c r="H43" s="33" t="s">
        <v>202</v>
      </c>
      <c r="I43" s="53" t="s">
        <v>301</v>
      </c>
      <c r="J43" s="35">
        <v>9</v>
      </c>
      <c r="K43" s="34" t="s">
        <v>209</v>
      </c>
    </row>
    <row r="44" spans="1:11" s="29" customFormat="1" ht="15.75" x14ac:dyDescent="0.25">
      <c r="A44" s="20"/>
      <c r="B44" s="21"/>
      <c r="C44" s="20"/>
      <c r="D44" s="88" t="s">
        <v>219</v>
      </c>
      <c r="E44" s="88"/>
      <c r="F44" s="88"/>
      <c r="G44" s="88"/>
      <c r="H44" s="23"/>
      <c r="I44" s="53"/>
      <c r="J44" s="35"/>
      <c r="K44" s="34"/>
    </row>
    <row r="45" spans="1:11" s="39" customFormat="1" ht="47.25" x14ac:dyDescent="0.25">
      <c r="A45" s="31">
        <v>19</v>
      </c>
      <c r="B45" s="32" t="s">
        <v>220</v>
      </c>
      <c r="C45" s="33" t="s">
        <v>221</v>
      </c>
      <c r="D45" s="33" t="s">
        <v>222</v>
      </c>
      <c r="E45" s="33" t="s">
        <v>26</v>
      </c>
      <c r="F45" s="33" t="s">
        <v>223</v>
      </c>
      <c r="G45" s="33" t="s">
        <v>122</v>
      </c>
      <c r="H45" s="33" t="s">
        <v>224</v>
      </c>
      <c r="I45" s="53" t="s">
        <v>302</v>
      </c>
      <c r="J45" s="35">
        <v>9.4166666666666661</v>
      </c>
      <c r="K45" s="34" t="s">
        <v>325</v>
      </c>
    </row>
    <row r="46" spans="1:11" s="39" customFormat="1" ht="47.25" x14ac:dyDescent="0.25">
      <c r="A46" s="31">
        <v>20</v>
      </c>
      <c r="B46" s="32" t="s">
        <v>226</v>
      </c>
      <c r="C46" s="33" t="s">
        <v>227</v>
      </c>
      <c r="D46" s="33" t="s">
        <v>228</v>
      </c>
      <c r="E46" s="33" t="s">
        <v>26</v>
      </c>
      <c r="F46" s="33" t="s">
        <v>229</v>
      </c>
      <c r="G46" s="33" t="s">
        <v>54</v>
      </c>
      <c r="H46" s="33" t="s">
        <v>224</v>
      </c>
      <c r="I46" s="53" t="s">
        <v>303</v>
      </c>
      <c r="J46" s="35">
        <v>9.1666666666666661</v>
      </c>
      <c r="K46" s="34" t="s">
        <v>328</v>
      </c>
    </row>
    <row r="47" spans="1:11" s="39" customFormat="1" ht="47.25" x14ac:dyDescent="0.25">
      <c r="A47" s="31">
        <v>21</v>
      </c>
      <c r="B47" s="32" t="s">
        <v>231</v>
      </c>
      <c r="C47" s="33" t="s">
        <v>232</v>
      </c>
      <c r="D47" s="33" t="s">
        <v>72</v>
      </c>
      <c r="E47" s="33" t="s">
        <v>26</v>
      </c>
      <c r="F47" s="33" t="s">
        <v>233</v>
      </c>
      <c r="G47" s="33" t="s">
        <v>156</v>
      </c>
      <c r="H47" s="33" t="s">
        <v>224</v>
      </c>
      <c r="I47" s="53" t="s">
        <v>304</v>
      </c>
      <c r="J47" s="35">
        <v>8.3333333333333339</v>
      </c>
      <c r="K47" s="34" t="s">
        <v>319</v>
      </c>
    </row>
    <row r="48" spans="1:11" s="14" customFormat="1" ht="47.25" x14ac:dyDescent="0.25">
      <c r="A48" s="31">
        <v>22</v>
      </c>
      <c r="B48" s="32" t="s">
        <v>240</v>
      </c>
      <c r="C48" s="33" t="s">
        <v>241</v>
      </c>
      <c r="D48" s="33" t="s">
        <v>242</v>
      </c>
      <c r="E48" s="33" t="s">
        <v>26</v>
      </c>
      <c r="F48" s="33" t="s">
        <v>243</v>
      </c>
      <c r="G48" s="33" t="s">
        <v>244</v>
      </c>
      <c r="H48" s="33" t="s">
        <v>224</v>
      </c>
      <c r="I48" s="53" t="s">
        <v>305</v>
      </c>
      <c r="J48" s="35">
        <v>7.666666666666667</v>
      </c>
      <c r="K48" s="34" t="s">
        <v>326</v>
      </c>
    </row>
    <row r="49" spans="1:11" s="14" customFormat="1" ht="47.25" x14ac:dyDescent="0.25">
      <c r="A49" s="31">
        <v>23</v>
      </c>
      <c r="B49" s="32" t="s">
        <v>246</v>
      </c>
      <c r="C49" s="33" t="s">
        <v>247</v>
      </c>
      <c r="D49" s="33" t="s">
        <v>248</v>
      </c>
      <c r="E49" s="33" t="s">
        <v>26</v>
      </c>
      <c r="F49" s="33" t="s">
        <v>60</v>
      </c>
      <c r="G49" s="33" t="s">
        <v>249</v>
      </c>
      <c r="H49" s="33" t="s">
        <v>224</v>
      </c>
      <c r="I49" s="53" t="s">
        <v>301</v>
      </c>
      <c r="J49" s="35">
        <v>7.916666666666667</v>
      </c>
      <c r="K49" s="26" t="s">
        <v>327</v>
      </c>
    </row>
    <row r="50" spans="1:11" s="39" customFormat="1" ht="15.75" x14ac:dyDescent="0.25">
      <c r="A50" s="20"/>
      <c r="B50" s="30"/>
      <c r="C50" s="20" t="s">
        <v>263</v>
      </c>
      <c r="D50" s="20"/>
      <c r="E50" s="20"/>
      <c r="F50" s="22"/>
      <c r="G50" s="20"/>
      <c r="H50" s="23"/>
      <c r="I50" s="53"/>
      <c r="J50" s="49"/>
      <c r="K50" s="38"/>
    </row>
    <row r="51" spans="1:11" s="14" customFormat="1" ht="15.75" x14ac:dyDescent="0.25">
      <c r="A51" s="20"/>
      <c r="B51" s="30"/>
      <c r="C51" s="20"/>
      <c r="D51" s="20" t="s">
        <v>264</v>
      </c>
      <c r="E51" s="20"/>
      <c r="F51" s="22"/>
      <c r="G51" s="20"/>
      <c r="H51" s="23"/>
      <c r="I51" s="53"/>
      <c r="J51" s="44"/>
      <c r="K51" s="50"/>
    </row>
    <row r="52" spans="1:11" s="14" customFormat="1" ht="31.5" x14ac:dyDescent="0.25">
      <c r="A52" s="31">
        <v>24</v>
      </c>
      <c r="B52" s="32" t="s">
        <v>274</v>
      </c>
      <c r="C52" s="33" t="s">
        <v>131</v>
      </c>
      <c r="D52" s="33" t="s">
        <v>275</v>
      </c>
      <c r="E52" s="33" t="s">
        <v>26</v>
      </c>
      <c r="F52" s="33" t="s">
        <v>276</v>
      </c>
      <c r="G52" s="33" t="s">
        <v>277</v>
      </c>
      <c r="H52" s="33" t="s">
        <v>269</v>
      </c>
      <c r="I52" s="53" t="s">
        <v>306</v>
      </c>
      <c r="J52" s="35">
        <v>7.5</v>
      </c>
      <c r="K52" s="26" t="s">
        <v>278</v>
      </c>
    </row>
    <row r="53" spans="1:11" s="14" customFormat="1" ht="15.75" x14ac:dyDescent="0.25">
      <c r="A53" s="20"/>
      <c r="B53" s="30"/>
      <c r="C53" s="20" t="s">
        <v>279</v>
      </c>
      <c r="D53" s="20"/>
      <c r="E53" s="20"/>
      <c r="F53" s="22"/>
      <c r="G53" s="20"/>
      <c r="H53" s="23"/>
      <c r="I53" s="53"/>
      <c r="J53" s="25"/>
      <c r="K53" s="26"/>
    </row>
    <row r="54" spans="1:11" s="39" customFormat="1" ht="15.75" x14ac:dyDescent="0.25">
      <c r="A54" s="20"/>
      <c r="B54" s="30"/>
      <c r="C54" s="20"/>
      <c r="D54" s="20" t="s">
        <v>280</v>
      </c>
      <c r="E54" s="20"/>
      <c r="F54" s="22"/>
      <c r="G54" s="20"/>
      <c r="H54" s="23"/>
      <c r="I54" s="53"/>
      <c r="J54" s="35"/>
      <c r="K54" s="38"/>
    </row>
    <row r="55" spans="1:11" s="14" customFormat="1" ht="15.75" x14ac:dyDescent="0.25">
      <c r="A55" s="31">
        <v>25</v>
      </c>
      <c r="B55" s="32" t="s">
        <v>281</v>
      </c>
      <c r="C55" s="33" t="s">
        <v>141</v>
      </c>
      <c r="D55" s="33" t="s">
        <v>282</v>
      </c>
      <c r="E55" s="33" t="s">
        <v>115</v>
      </c>
      <c r="F55" s="33" t="s">
        <v>283</v>
      </c>
      <c r="G55" s="33" t="s">
        <v>28</v>
      </c>
      <c r="H55" s="33" t="s">
        <v>284</v>
      </c>
      <c r="I55" s="53" t="s">
        <v>298</v>
      </c>
      <c r="J55" s="35">
        <v>8</v>
      </c>
      <c r="K55" s="26" t="s">
        <v>203</v>
      </c>
    </row>
    <row r="56" spans="1:11" ht="15.75" x14ac:dyDescent="0.25">
      <c r="C56" s="63" t="s">
        <v>313</v>
      </c>
    </row>
    <row r="57" spans="1:11" ht="15.75" x14ac:dyDescent="0.25">
      <c r="H57" s="64" t="s">
        <v>314</v>
      </c>
      <c r="I57" s="65"/>
      <c r="J57" s="64"/>
    </row>
    <row r="58" spans="1:11" ht="15.75" x14ac:dyDescent="0.25">
      <c r="H58" s="64" t="s">
        <v>315</v>
      </c>
      <c r="I58" s="65"/>
      <c r="J58" s="64"/>
    </row>
    <row r="64" spans="1:11" ht="15.75" x14ac:dyDescent="0.25">
      <c r="H64" s="64" t="s">
        <v>316</v>
      </c>
      <c r="I64" s="65"/>
      <c r="J64" s="64"/>
    </row>
  </sheetData>
  <mergeCells count="11">
    <mergeCell ref="J8:K8"/>
    <mergeCell ref="A8:A9"/>
    <mergeCell ref="B8:B9"/>
    <mergeCell ref="C8:C9"/>
    <mergeCell ref="D8:D9"/>
    <mergeCell ref="E8:E9"/>
    <mergeCell ref="F8:F9"/>
    <mergeCell ref="D44:G44"/>
    <mergeCell ref="I8:I9"/>
    <mergeCell ref="G8:G9"/>
    <mergeCell ref="H8:H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N12" sqref="N12"/>
    </sheetView>
  </sheetViews>
  <sheetFormatPr defaultRowHeight="15" x14ac:dyDescent="0.25"/>
  <cols>
    <col min="1" max="1" width="5.28515625" customWidth="1"/>
    <col min="2" max="2" width="0" hidden="1" customWidth="1"/>
    <col min="3" max="3" width="17.42578125" customWidth="1"/>
    <col min="4" max="4" width="9.85546875" customWidth="1"/>
    <col min="5" max="5" width="7.42578125" customWidth="1"/>
    <col min="6" max="6" width="11.42578125" customWidth="1"/>
    <col min="7" max="7" width="14" customWidth="1"/>
    <col min="8" max="8" width="22.42578125" customWidth="1"/>
    <col min="9" max="9" width="8.42578125" customWidth="1"/>
    <col min="10" max="10" width="13.85546875" customWidth="1"/>
  </cols>
  <sheetData>
    <row r="1" spans="1:10" s="67" customFormat="1" ht="15.75" customHeight="1" x14ac:dyDescent="0.25">
      <c r="A1" s="66" t="s">
        <v>0</v>
      </c>
      <c r="B1" s="66"/>
      <c r="C1" s="66"/>
      <c r="D1" s="66"/>
      <c r="E1" s="66"/>
      <c r="F1" s="66"/>
      <c r="G1" s="66"/>
      <c r="H1" s="68" t="s">
        <v>309</v>
      </c>
      <c r="I1" s="66"/>
      <c r="J1" s="66"/>
    </row>
    <row r="2" spans="1:10" s="67" customFormat="1" ht="15.75" customHeight="1" x14ac:dyDescent="0.25">
      <c r="A2" s="70" t="s">
        <v>1</v>
      </c>
      <c r="B2" s="66"/>
      <c r="C2" s="66"/>
      <c r="D2" s="66"/>
      <c r="E2" s="66"/>
      <c r="F2" s="66"/>
      <c r="G2" s="66"/>
      <c r="H2" s="68" t="s">
        <v>308</v>
      </c>
      <c r="I2" s="66"/>
      <c r="J2" s="66"/>
    </row>
    <row r="3" spans="1:10" s="67" customFormat="1" ht="15.75" customHeight="1" x14ac:dyDescent="0.25">
      <c r="A3" s="70" t="s">
        <v>2</v>
      </c>
      <c r="B3" s="66"/>
      <c r="C3" s="66"/>
      <c r="D3" s="66"/>
      <c r="E3" s="66"/>
      <c r="F3" s="66"/>
      <c r="G3" s="66"/>
      <c r="J3" s="69"/>
    </row>
    <row r="4" spans="1:10" s="67" customFormat="1" ht="15.75" customHeight="1" x14ac:dyDescent="0.25">
      <c r="A4" s="70"/>
      <c r="B4" s="66"/>
      <c r="C4" s="66"/>
      <c r="D4" s="66"/>
      <c r="E4" s="66"/>
      <c r="H4" s="71"/>
      <c r="J4" s="69"/>
    </row>
    <row r="5" spans="1:10" s="60" customFormat="1" ht="51" customHeight="1" x14ac:dyDescent="0.25">
      <c r="A5" s="55" t="s">
        <v>333</v>
      </c>
      <c r="B5" s="56"/>
      <c r="C5" s="56"/>
      <c r="D5" s="56"/>
      <c r="E5" s="56"/>
      <c r="F5" s="56"/>
      <c r="G5" s="56"/>
      <c r="H5" s="57"/>
      <c r="I5" s="58"/>
      <c r="J5" s="62"/>
    </row>
    <row r="6" spans="1:10" s="60" customFormat="1" ht="20.25" x14ac:dyDescent="0.25">
      <c r="A6" s="61" t="s">
        <v>350</v>
      </c>
      <c r="B6" s="56"/>
      <c r="C6" s="56"/>
      <c r="D6" s="56"/>
      <c r="E6" s="56"/>
      <c r="F6" s="56"/>
      <c r="G6" s="56"/>
      <c r="H6" s="57"/>
      <c r="I6" s="58"/>
      <c r="J6" s="62"/>
    </row>
    <row r="7" spans="1:10" s="60" customFormat="1" ht="20.25" x14ac:dyDescent="0.25">
      <c r="A7" s="61"/>
      <c r="B7" s="56"/>
      <c r="C7" s="56"/>
      <c r="D7" s="56"/>
      <c r="E7" s="56"/>
      <c r="F7" s="56"/>
      <c r="G7" s="56"/>
      <c r="H7" s="57"/>
      <c r="I7" s="58"/>
      <c r="J7" s="59"/>
    </row>
    <row r="8" spans="1:10" s="17" customFormat="1" ht="15.75" customHeight="1" x14ac:dyDescent="0.25">
      <c r="A8" s="89" t="s">
        <v>4</v>
      </c>
      <c r="B8" s="90" t="s">
        <v>5</v>
      </c>
      <c r="C8" s="89" t="s">
        <v>6</v>
      </c>
      <c r="D8" s="89" t="s">
        <v>7</v>
      </c>
      <c r="E8" s="89" t="s">
        <v>8</v>
      </c>
      <c r="F8" s="91" t="s">
        <v>9</v>
      </c>
      <c r="G8" s="89" t="s">
        <v>10</v>
      </c>
      <c r="H8" s="89" t="s">
        <v>11</v>
      </c>
      <c r="I8" s="83" t="s">
        <v>15</v>
      </c>
      <c r="J8" s="83"/>
    </row>
    <row r="9" spans="1:10" s="17" customFormat="1" ht="28.5" x14ac:dyDescent="0.25">
      <c r="A9" s="89"/>
      <c r="B9" s="90"/>
      <c r="C9" s="89"/>
      <c r="D9" s="89"/>
      <c r="E9" s="89"/>
      <c r="F9" s="91"/>
      <c r="G9" s="89"/>
      <c r="H9" s="89"/>
      <c r="I9" s="18" t="s">
        <v>17</v>
      </c>
      <c r="J9" s="18" t="s">
        <v>18</v>
      </c>
    </row>
    <row r="10" spans="1:10" ht="15.75" x14ac:dyDescent="0.25">
      <c r="A10" s="20"/>
      <c r="B10" s="21"/>
      <c r="C10" s="20" t="s">
        <v>21</v>
      </c>
      <c r="D10" s="20"/>
      <c r="E10" s="20"/>
      <c r="F10" s="22"/>
      <c r="G10" s="20"/>
      <c r="H10" s="23"/>
      <c r="I10" s="25"/>
      <c r="J10" s="26"/>
    </row>
    <row r="11" spans="1:10" ht="15.75" x14ac:dyDescent="0.25">
      <c r="A11" s="31"/>
      <c r="B11" s="30"/>
      <c r="C11" s="33"/>
      <c r="D11" s="20" t="s">
        <v>329</v>
      </c>
      <c r="E11" s="33"/>
      <c r="F11" s="33"/>
      <c r="G11" s="33"/>
      <c r="H11" s="33"/>
      <c r="I11" s="25"/>
      <c r="J11" s="26"/>
    </row>
    <row r="12" spans="1:10" ht="30" x14ac:dyDescent="0.25">
      <c r="A12" s="31">
        <v>1</v>
      </c>
      <c r="B12" s="32" t="s">
        <v>33</v>
      </c>
      <c r="C12" s="33" t="s">
        <v>34</v>
      </c>
      <c r="D12" s="33" t="s">
        <v>35</v>
      </c>
      <c r="E12" s="33" t="s">
        <v>26</v>
      </c>
      <c r="F12" s="33" t="s">
        <v>36</v>
      </c>
      <c r="G12" s="33" t="s">
        <v>37</v>
      </c>
      <c r="H12" s="33" t="s">
        <v>38</v>
      </c>
      <c r="I12" s="35">
        <v>8.75</v>
      </c>
      <c r="J12" s="26" t="s">
        <v>39</v>
      </c>
    </row>
    <row r="13" spans="1:10" ht="15.75" x14ac:dyDescent="0.25">
      <c r="A13" s="20"/>
      <c r="B13" s="30"/>
      <c r="C13" s="20" t="s">
        <v>40</v>
      </c>
      <c r="D13" s="20"/>
      <c r="E13" s="20"/>
      <c r="F13" s="22"/>
      <c r="G13" s="20"/>
      <c r="H13" s="23"/>
      <c r="I13" s="25"/>
      <c r="J13" s="26"/>
    </row>
    <row r="14" spans="1:10" ht="15.75" x14ac:dyDescent="0.25">
      <c r="A14" s="20"/>
      <c r="B14" s="30"/>
      <c r="C14" s="20"/>
      <c r="D14" s="20" t="s">
        <v>41</v>
      </c>
      <c r="E14" s="20"/>
      <c r="F14" s="22"/>
      <c r="G14" s="20"/>
      <c r="H14" s="23"/>
      <c r="I14" s="25"/>
      <c r="J14" s="26"/>
    </row>
    <row r="15" spans="1:10" ht="15.75" x14ac:dyDescent="0.25">
      <c r="A15" s="31">
        <v>2</v>
      </c>
      <c r="B15" s="32" t="s">
        <v>42</v>
      </c>
      <c r="C15" s="33" t="s">
        <v>43</v>
      </c>
      <c r="D15" s="33" t="s">
        <v>44</v>
      </c>
      <c r="E15" s="33" t="s">
        <v>26</v>
      </c>
      <c r="F15" s="33" t="s">
        <v>45</v>
      </c>
      <c r="G15" s="33" t="s">
        <v>46</v>
      </c>
      <c r="H15" s="33" t="s">
        <v>47</v>
      </c>
      <c r="I15" s="35">
        <v>7</v>
      </c>
      <c r="J15" s="26" t="s">
        <v>48</v>
      </c>
    </row>
    <row r="16" spans="1:10" ht="15.75" x14ac:dyDescent="0.25">
      <c r="A16" s="20"/>
      <c r="B16" s="30"/>
      <c r="C16" s="20"/>
      <c r="D16" s="20" t="s">
        <v>49</v>
      </c>
      <c r="E16" s="20"/>
      <c r="F16" s="22"/>
      <c r="G16" s="20"/>
      <c r="H16" s="23"/>
      <c r="I16" s="25"/>
      <c r="J16" s="38"/>
    </row>
    <row r="17" spans="1:10" ht="15.75" x14ac:dyDescent="0.25">
      <c r="A17" s="31">
        <v>3</v>
      </c>
      <c r="B17" s="32" t="s">
        <v>50</v>
      </c>
      <c r="C17" s="33" t="s">
        <v>51</v>
      </c>
      <c r="D17" s="33" t="s">
        <v>52</v>
      </c>
      <c r="E17" s="33" t="s">
        <v>26</v>
      </c>
      <c r="F17" s="33" t="s">
        <v>53</v>
      </c>
      <c r="G17" s="33" t="s">
        <v>54</v>
      </c>
      <c r="H17" s="33" t="s">
        <v>55</v>
      </c>
      <c r="I17" s="35">
        <v>7</v>
      </c>
      <c r="J17" s="26" t="s">
        <v>48</v>
      </c>
    </row>
    <row r="18" spans="1:10" ht="15.75" x14ac:dyDescent="0.25">
      <c r="A18" s="20"/>
      <c r="B18" s="30"/>
      <c r="C18" s="20" t="s">
        <v>90</v>
      </c>
      <c r="D18" s="20"/>
      <c r="E18" s="20"/>
      <c r="F18" s="22"/>
      <c r="G18" s="20"/>
      <c r="H18" s="23"/>
      <c r="I18" s="25"/>
      <c r="J18" s="26"/>
    </row>
    <row r="19" spans="1:10" ht="15.75" x14ac:dyDescent="0.25">
      <c r="A19" s="20"/>
      <c r="B19" s="21"/>
      <c r="C19" s="20"/>
      <c r="D19" s="20" t="s">
        <v>91</v>
      </c>
      <c r="E19" s="20"/>
      <c r="F19" s="22"/>
      <c r="G19" s="20"/>
      <c r="H19" s="23"/>
      <c r="I19" s="25"/>
      <c r="J19" s="26"/>
    </row>
    <row r="20" spans="1:10" ht="15.75" x14ac:dyDescent="0.25">
      <c r="A20" s="31">
        <v>4</v>
      </c>
      <c r="B20" s="32" t="s">
        <v>92</v>
      </c>
      <c r="C20" s="33" t="s">
        <v>93</v>
      </c>
      <c r="D20" s="33" t="s">
        <v>94</v>
      </c>
      <c r="E20" s="33" t="s">
        <v>26</v>
      </c>
      <c r="F20" s="33" t="s">
        <v>95</v>
      </c>
      <c r="G20" s="33" t="s">
        <v>74</v>
      </c>
      <c r="H20" s="33" t="s">
        <v>96</v>
      </c>
      <c r="I20" s="35">
        <v>8.6666666666666661</v>
      </c>
      <c r="J20" s="26" t="s">
        <v>97</v>
      </c>
    </row>
    <row r="21" spans="1:10" ht="15.75" x14ac:dyDescent="0.25">
      <c r="A21" s="20"/>
      <c r="B21" s="30"/>
      <c r="C21" s="20"/>
      <c r="D21" s="20" t="s">
        <v>98</v>
      </c>
      <c r="E21" s="20"/>
      <c r="F21" s="22"/>
      <c r="G21" s="20"/>
      <c r="H21" s="23"/>
      <c r="I21" s="25"/>
      <c r="J21" s="26"/>
    </row>
    <row r="22" spans="1:10" ht="15.75" x14ac:dyDescent="0.25">
      <c r="A22" s="31">
        <v>5</v>
      </c>
      <c r="B22" s="32" t="s">
        <v>99</v>
      </c>
      <c r="C22" s="33" t="s">
        <v>100</v>
      </c>
      <c r="D22" s="33" t="s">
        <v>101</v>
      </c>
      <c r="E22" s="33" t="s">
        <v>26</v>
      </c>
      <c r="F22" s="33" t="s">
        <v>102</v>
      </c>
      <c r="G22" s="33" t="s">
        <v>103</v>
      </c>
      <c r="H22" s="33" t="s">
        <v>104</v>
      </c>
      <c r="I22" s="35">
        <v>7</v>
      </c>
      <c r="J22" s="26" t="s">
        <v>48</v>
      </c>
    </row>
    <row r="23" spans="1:10" ht="15.75" x14ac:dyDescent="0.25">
      <c r="A23" s="20"/>
      <c r="B23" s="30"/>
      <c r="C23" s="20" t="s">
        <v>110</v>
      </c>
      <c r="D23" s="20"/>
      <c r="E23" s="20"/>
      <c r="F23" s="22"/>
      <c r="G23" s="20"/>
      <c r="H23" s="23"/>
      <c r="I23" s="25"/>
      <c r="J23" s="26"/>
    </row>
    <row r="24" spans="1:10" ht="15.75" x14ac:dyDescent="0.25">
      <c r="A24" s="20"/>
      <c r="B24" s="30"/>
      <c r="C24" s="20"/>
      <c r="D24" s="20" t="s">
        <v>111</v>
      </c>
      <c r="E24" s="20"/>
      <c r="F24" s="22"/>
      <c r="G24" s="20"/>
      <c r="H24" s="23"/>
      <c r="I24" s="25"/>
      <c r="J24" s="26"/>
    </row>
    <row r="25" spans="1:10" ht="31.5" x14ac:dyDescent="0.25">
      <c r="A25" s="31">
        <v>6</v>
      </c>
      <c r="B25" s="32" t="s">
        <v>118</v>
      </c>
      <c r="C25" s="33" t="s">
        <v>119</v>
      </c>
      <c r="D25" s="33" t="s">
        <v>120</v>
      </c>
      <c r="E25" s="33" t="s">
        <v>26</v>
      </c>
      <c r="F25" s="33" t="s">
        <v>121</v>
      </c>
      <c r="G25" s="33" t="s">
        <v>122</v>
      </c>
      <c r="H25" s="33" t="s">
        <v>117</v>
      </c>
      <c r="I25" s="35">
        <v>7.333333333333333</v>
      </c>
      <c r="J25" s="26" t="s">
        <v>123</v>
      </c>
    </row>
    <row r="26" spans="1:10" ht="31.5" x14ac:dyDescent="0.25">
      <c r="A26" s="31">
        <v>7</v>
      </c>
      <c r="B26" s="32" t="s">
        <v>124</v>
      </c>
      <c r="C26" s="33" t="s">
        <v>125</v>
      </c>
      <c r="D26" s="33" t="s">
        <v>126</v>
      </c>
      <c r="E26" s="33" t="s">
        <v>115</v>
      </c>
      <c r="F26" s="33" t="s">
        <v>127</v>
      </c>
      <c r="G26" s="33" t="s">
        <v>68</v>
      </c>
      <c r="H26" s="33" t="s">
        <v>117</v>
      </c>
      <c r="I26" s="35">
        <v>7.166666666666667</v>
      </c>
      <c r="J26" s="26" t="s">
        <v>128</v>
      </c>
    </row>
    <row r="27" spans="1:10" ht="15.75" x14ac:dyDescent="0.25">
      <c r="A27" s="20"/>
      <c r="B27" s="30"/>
      <c r="C27" s="20" t="s">
        <v>138</v>
      </c>
      <c r="D27" s="20"/>
      <c r="E27" s="20"/>
      <c r="F27" s="22"/>
      <c r="G27" s="20"/>
      <c r="H27" s="23"/>
      <c r="I27" s="25"/>
      <c r="J27" s="26"/>
    </row>
    <row r="28" spans="1:10" ht="15.75" x14ac:dyDescent="0.25">
      <c r="A28" s="20"/>
      <c r="B28" s="30"/>
      <c r="C28" s="20"/>
      <c r="D28" s="20" t="s">
        <v>330</v>
      </c>
      <c r="E28" s="20"/>
      <c r="F28" s="22"/>
      <c r="G28" s="20"/>
      <c r="H28" s="23"/>
      <c r="I28" s="25"/>
      <c r="J28" s="26"/>
    </row>
    <row r="29" spans="1:10" ht="15.75" x14ac:dyDescent="0.25">
      <c r="A29" s="31">
        <v>8</v>
      </c>
      <c r="B29" s="32" t="s">
        <v>193</v>
      </c>
      <c r="C29" s="33" t="s">
        <v>194</v>
      </c>
      <c r="D29" s="33" t="s">
        <v>120</v>
      </c>
      <c r="E29" s="33" t="s">
        <v>26</v>
      </c>
      <c r="F29" s="33" t="s">
        <v>195</v>
      </c>
      <c r="G29" s="33" t="s">
        <v>103</v>
      </c>
      <c r="H29" s="33" t="s">
        <v>185</v>
      </c>
      <c r="I29" s="35">
        <v>7</v>
      </c>
      <c r="J29" s="26" t="s">
        <v>48</v>
      </c>
    </row>
    <row r="30" spans="1:10" ht="15.75" x14ac:dyDescent="0.25">
      <c r="A30" s="20"/>
      <c r="B30" s="30"/>
      <c r="C30" s="20" t="s">
        <v>196</v>
      </c>
      <c r="D30" s="20"/>
      <c r="E30" s="20"/>
      <c r="F30" s="22"/>
      <c r="G30" s="20"/>
      <c r="H30" s="23"/>
      <c r="I30" s="25"/>
      <c r="J30" s="26"/>
    </row>
    <row r="31" spans="1:10" ht="15.75" x14ac:dyDescent="0.25">
      <c r="A31" s="20"/>
      <c r="B31" s="21"/>
      <c r="C31" s="20"/>
      <c r="D31" s="20" t="s">
        <v>197</v>
      </c>
      <c r="E31" s="20"/>
      <c r="F31" s="22"/>
      <c r="G31" s="20"/>
      <c r="H31" s="23"/>
      <c r="I31" s="25"/>
      <c r="J31" s="26"/>
    </row>
    <row r="32" spans="1:10" ht="15.75" x14ac:dyDescent="0.25">
      <c r="A32" s="31">
        <v>9</v>
      </c>
      <c r="B32" s="32" t="s">
        <v>198</v>
      </c>
      <c r="C32" s="33" t="s">
        <v>199</v>
      </c>
      <c r="D32" s="33" t="s">
        <v>200</v>
      </c>
      <c r="E32" s="33" t="s">
        <v>26</v>
      </c>
      <c r="F32" s="33" t="s">
        <v>201</v>
      </c>
      <c r="G32" s="33" t="s">
        <v>54</v>
      </c>
      <c r="H32" s="33" t="s">
        <v>202</v>
      </c>
      <c r="I32" s="35">
        <v>8</v>
      </c>
      <c r="J32" s="38" t="s">
        <v>203</v>
      </c>
    </row>
    <row r="33" spans="1:10" ht="15.75" x14ac:dyDescent="0.25">
      <c r="A33" s="20"/>
      <c r="B33" s="30"/>
      <c r="C33" s="20"/>
      <c r="D33" s="20" t="s">
        <v>331</v>
      </c>
      <c r="E33" s="20"/>
      <c r="F33" s="22"/>
      <c r="G33" s="20"/>
      <c r="H33" s="23"/>
      <c r="I33" s="35"/>
      <c r="J33" s="34"/>
    </row>
    <row r="34" spans="1:10" ht="31.5" x14ac:dyDescent="0.25">
      <c r="A34" s="31">
        <v>10</v>
      </c>
      <c r="B34" s="32" t="s">
        <v>257</v>
      </c>
      <c r="C34" s="33" t="s">
        <v>258</v>
      </c>
      <c r="D34" s="33" t="s">
        <v>259</v>
      </c>
      <c r="E34" s="33" t="s">
        <v>115</v>
      </c>
      <c r="F34" s="33" t="s">
        <v>260</v>
      </c>
      <c r="G34" s="33" t="s">
        <v>261</v>
      </c>
      <c r="H34" s="33" t="s">
        <v>262</v>
      </c>
      <c r="I34" s="35">
        <v>7</v>
      </c>
      <c r="J34" s="34" t="s">
        <v>48</v>
      </c>
    </row>
    <row r="35" spans="1:10" ht="15.75" x14ac:dyDescent="0.25">
      <c r="A35" s="20"/>
      <c r="B35" s="30"/>
      <c r="C35" s="20" t="s">
        <v>263</v>
      </c>
      <c r="D35" s="20"/>
      <c r="E35" s="20"/>
      <c r="F35" s="22"/>
      <c r="G35" s="20"/>
      <c r="H35" s="23"/>
      <c r="I35" s="49"/>
      <c r="J35" s="38"/>
    </row>
    <row r="36" spans="1:10" ht="15.75" x14ac:dyDescent="0.25">
      <c r="A36" s="20"/>
      <c r="B36" s="30"/>
      <c r="C36" s="20"/>
      <c r="D36" s="20" t="s">
        <v>264</v>
      </c>
      <c r="E36" s="20"/>
      <c r="F36" s="22"/>
      <c r="G36" s="20"/>
      <c r="H36" s="23"/>
      <c r="I36" s="44"/>
      <c r="J36" s="50"/>
    </row>
    <row r="37" spans="1:10" ht="31.5" x14ac:dyDescent="0.25">
      <c r="A37" s="31">
        <v>11</v>
      </c>
      <c r="B37" s="32" t="s">
        <v>265</v>
      </c>
      <c r="C37" s="33" t="s">
        <v>266</v>
      </c>
      <c r="D37" s="33" t="s">
        <v>267</v>
      </c>
      <c r="E37" s="33" t="s">
        <v>115</v>
      </c>
      <c r="F37" s="33" t="s">
        <v>268</v>
      </c>
      <c r="G37" s="33" t="s">
        <v>37</v>
      </c>
      <c r="H37" s="33" t="s">
        <v>269</v>
      </c>
      <c r="I37" s="35">
        <v>7.166666666666667</v>
      </c>
      <c r="J37" s="26" t="s">
        <v>128</v>
      </c>
    </row>
    <row r="38" spans="1:10" ht="31.5" x14ac:dyDescent="0.25">
      <c r="A38" s="31">
        <v>12</v>
      </c>
      <c r="B38" s="32" t="s">
        <v>270</v>
      </c>
      <c r="C38" s="33" t="s">
        <v>271</v>
      </c>
      <c r="D38" s="33" t="s">
        <v>114</v>
      </c>
      <c r="E38" s="33" t="s">
        <v>115</v>
      </c>
      <c r="F38" s="33" t="s">
        <v>272</v>
      </c>
      <c r="G38" s="33" t="s">
        <v>81</v>
      </c>
      <c r="H38" s="33" t="s">
        <v>269</v>
      </c>
      <c r="I38" s="35">
        <v>7.3</v>
      </c>
      <c r="J38" s="26" t="s">
        <v>273</v>
      </c>
    </row>
    <row r="39" spans="1:10" ht="15.75" x14ac:dyDescent="0.25">
      <c r="A39" s="72"/>
      <c r="B39" s="72"/>
      <c r="C39" s="73" t="s">
        <v>332</v>
      </c>
    </row>
    <row r="40" spans="1:10" ht="15.75" x14ac:dyDescent="0.25">
      <c r="H40" s="64" t="s">
        <v>314</v>
      </c>
      <c r="I40" s="64"/>
      <c r="J40" s="64"/>
    </row>
    <row r="41" spans="1:10" ht="15.75" x14ac:dyDescent="0.25">
      <c r="H41" s="64" t="s">
        <v>315</v>
      </c>
      <c r="I41" s="64"/>
      <c r="J41" s="64"/>
    </row>
    <row r="47" spans="1:10" ht="15.75" x14ac:dyDescent="0.25">
      <c r="H47" s="64" t="s">
        <v>316</v>
      </c>
      <c r="I47" s="64"/>
      <c r="J47" s="64"/>
    </row>
  </sheetData>
  <mergeCells count="9">
    <mergeCell ref="F8:F9"/>
    <mergeCell ref="A8:A9"/>
    <mergeCell ref="B8:B9"/>
    <mergeCell ref="C8:C9"/>
    <mergeCell ref="D8:D9"/>
    <mergeCell ref="E8:E9"/>
    <mergeCell ref="I8:J8"/>
    <mergeCell ref="G8:G9"/>
    <mergeCell ref="H8:H9"/>
  </mergeCells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Diem_tong_ket_phong_van</vt:lpstr>
      <vt:lpstr>ket_qua_phong_van</vt:lpstr>
      <vt:lpstr>Trúng tuyển</vt:lpstr>
      <vt:lpstr>Đạt chuyên môn</vt:lpstr>
      <vt:lpstr>'Đạt chuyên môn'!Print_Titles</vt:lpstr>
      <vt:lpstr>Diem_tong_ket_phong_van!Print_Titles</vt:lpstr>
      <vt:lpstr>ket_qua_phong_van!Print_Titles</vt:lpstr>
      <vt:lpstr>'Trúng tuyển'!Print_Titles</vt:lpstr>
    </vt:vector>
  </TitlesOfParts>
  <Company>Unknown 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Ngo Trung Tai</cp:lastModifiedBy>
  <cp:lastPrinted>2014-10-06T08:52:54Z</cp:lastPrinted>
  <dcterms:created xsi:type="dcterms:W3CDTF">2014-10-06T07:56:39Z</dcterms:created>
  <dcterms:modified xsi:type="dcterms:W3CDTF">2014-10-07T04:14:00Z</dcterms:modified>
</cp:coreProperties>
</file>