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CTS_2016_1" sheetId="1" r:id="rId1"/>
  </sheets>
  <definedNames/>
  <calcPr fullCalcOnLoad="1"/>
</workbook>
</file>

<file path=xl/sharedStrings.xml><?xml version="1.0" encoding="utf-8"?>
<sst xmlns="http://schemas.openxmlformats.org/spreadsheetml/2006/main" count="776" uniqueCount="390">
  <si>
    <t>MA_THI_SINH</t>
  </si>
  <si>
    <t>TEN_KHOA</t>
  </si>
  <si>
    <t>Nam</t>
  </si>
  <si>
    <t>Bến Tre</t>
  </si>
  <si>
    <t>60520114</t>
  </si>
  <si>
    <t>Kỹ Thuật Cơ Điện Tử</t>
  </si>
  <si>
    <t>Khoa Cơ khí</t>
  </si>
  <si>
    <t>60520103</t>
  </si>
  <si>
    <t>Kỹ Thuật Cơ Khí</t>
  </si>
  <si>
    <t>Quảng Ngãi</t>
  </si>
  <si>
    <t>60340102</t>
  </si>
  <si>
    <t>Quản Trị Kinh Doanh</t>
  </si>
  <si>
    <t>Khoa Quản lý Công nghiệp</t>
  </si>
  <si>
    <t>Huy</t>
  </si>
  <si>
    <t>Bà Rịa - Vũng Tàu</t>
  </si>
  <si>
    <t>Quảng Nam</t>
  </si>
  <si>
    <t>60520202</t>
  </si>
  <si>
    <t>Kỹ Thuật Điện</t>
  </si>
  <si>
    <t>Khoa Điện - Điện tử</t>
  </si>
  <si>
    <t>Nữ</t>
  </si>
  <si>
    <t>Ðồng Nai</t>
  </si>
  <si>
    <t>Khoa Khoa học ứng dụng</t>
  </si>
  <si>
    <t>60520117</t>
  </si>
  <si>
    <t>Kỹ Thuật Công Nghiệp</t>
  </si>
  <si>
    <t>Bình Định</t>
  </si>
  <si>
    <t>60520208</t>
  </si>
  <si>
    <t>Kỹ Thuật Viễn Thông</t>
  </si>
  <si>
    <t>Hà Nam</t>
  </si>
  <si>
    <t>60580302</t>
  </si>
  <si>
    <t>Quản Lý Xây Dựng</t>
  </si>
  <si>
    <t>Khoa Kỹ thuật Xây dựng</t>
  </si>
  <si>
    <t>28/09/1992</t>
  </si>
  <si>
    <t>Tp. Hồ Chí Minh</t>
  </si>
  <si>
    <t>60540101</t>
  </si>
  <si>
    <t>Công Nghệ Thực Phẩm</t>
  </si>
  <si>
    <t>Khoa Kỹ thuật Hóa học</t>
  </si>
  <si>
    <t>Ðà Nẵng</t>
  </si>
  <si>
    <t>60480101</t>
  </si>
  <si>
    <t>Khoa Học Máy Tính</t>
  </si>
  <si>
    <t>Khoa Khoa học và Kỹ thuật Máy tính</t>
  </si>
  <si>
    <t>Thừa Thiên - Huế</t>
  </si>
  <si>
    <t>20154405</t>
  </si>
  <si>
    <t>Anh</t>
  </si>
  <si>
    <t>Cần Thơ</t>
  </si>
  <si>
    <t>Dũng</t>
  </si>
  <si>
    <t>Khoa</t>
  </si>
  <si>
    <t>Tiền Giang</t>
  </si>
  <si>
    <t>60520203</t>
  </si>
  <si>
    <t>Kỹ Thuật Điện Tử</t>
  </si>
  <si>
    <t>Lâm Ðồng</t>
  </si>
  <si>
    <t>Nguyễn Phú</t>
  </si>
  <si>
    <t>Điệp</t>
  </si>
  <si>
    <t>04/01/1993</t>
  </si>
  <si>
    <t>Quảng Trị</t>
  </si>
  <si>
    <t>Thanh</t>
  </si>
  <si>
    <t>Khánh Hòa</t>
  </si>
  <si>
    <t>60520216</t>
  </si>
  <si>
    <t>Kỹ Thuật Điều Khiển Và Tự Động Hóa</t>
  </si>
  <si>
    <t>Lâm</t>
  </si>
  <si>
    <t>01/01/1992</t>
  </si>
  <si>
    <t>Bình Dương</t>
  </si>
  <si>
    <t>Ngô Trần Khánh</t>
  </si>
  <si>
    <t>Đăng</t>
  </si>
  <si>
    <t>04/08/1992</t>
  </si>
  <si>
    <t>Ðồng Tháp</t>
  </si>
  <si>
    <t>60520604</t>
  </si>
  <si>
    <t>Kỹ Thuật Dầu Khí</t>
  </si>
  <si>
    <t>Khoa Kỹ thuật Địa chất và Dầu khí</t>
  </si>
  <si>
    <t>Hiếu</t>
  </si>
  <si>
    <t>Bình Thuận</t>
  </si>
  <si>
    <t>20/08/1992</t>
  </si>
  <si>
    <t>60580208</t>
  </si>
  <si>
    <t>Kỹ Thuật Xây Dựng Công Trình Dân Dụng Và Công Nghiệp</t>
  </si>
  <si>
    <t>An</t>
  </si>
  <si>
    <t>STT</t>
  </si>
  <si>
    <t>ĐẠI HỌC QUỐC GIA TP. HCM</t>
  </si>
  <si>
    <t>CỘNG HÒA XÃ HỘI CHỦ NGHIÃ VIỆT NAM</t>
  </si>
  <si>
    <t>TRƯỜNG ĐẠI HỌC BÁCH KHOA</t>
  </si>
  <si>
    <t>Độc Lập - Tự Do - Hạnh Phúc</t>
  </si>
  <si>
    <t xml:space="preserve">HỌ </t>
  </si>
  <si>
    <t>TÊN</t>
  </si>
  <si>
    <t>GIỚI TÍNH</t>
  </si>
  <si>
    <t xml:space="preserve">NGÀY SINH </t>
  </si>
  <si>
    <t>NƠI SINH</t>
  </si>
  <si>
    <t>MS Chuyên ngành xét miễn thi</t>
  </si>
  <si>
    <t>Chuyên Ngành Xét Miễn Thi</t>
  </si>
  <si>
    <t>Nguyễn Đức</t>
  </si>
  <si>
    <t>DANH SÁCH CHUYỂN TIẾP SINH ĐƯỢC PHỎNG VẤN VÀ KIỂM TRA TRÌNH ĐỘ</t>
  </si>
  <si>
    <t>NGÀY - GIỜ PHỎNG VẤN</t>
  </si>
  <si>
    <t>ĐỊA ĐIỂM PHỎNG VẤN</t>
  </si>
  <si>
    <t>20166659</t>
  </si>
  <si>
    <t>20166586</t>
  </si>
  <si>
    <t>Huỳnh Bảo</t>
  </si>
  <si>
    <t>Long</t>
  </si>
  <si>
    <t>27/05/1993</t>
  </si>
  <si>
    <t>60520320</t>
  </si>
  <si>
    <t>Kỹ Thuật Môi Trường</t>
  </si>
  <si>
    <t>Khoa Môi trường và Tài nguyên</t>
  </si>
  <si>
    <t>20166584</t>
  </si>
  <si>
    <t>Ung Nhật</t>
  </si>
  <si>
    <t>15/06/1991</t>
  </si>
  <si>
    <t>20166577</t>
  </si>
  <si>
    <t>Võ Hồng</t>
  </si>
  <si>
    <t>Hưng</t>
  </si>
  <si>
    <t>03/08/1993</t>
  </si>
  <si>
    <t>20166560</t>
  </si>
  <si>
    <t>Trần Tiến</t>
  </si>
  <si>
    <t>20/10/1993</t>
  </si>
  <si>
    <t>Gia Lai</t>
  </si>
  <si>
    <t>20166559</t>
  </si>
  <si>
    <t>Trần Thanh</t>
  </si>
  <si>
    <t>Bình</t>
  </si>
  <si>
    <t>04/04/1989</t>
  </si>
  <si>
    <t>60520110</t>
  </si>
  <si>
    <t>Kỹ Thuật Hàng Không</t>
  </si>
  <si>
    <t>Khoa Kỹ thuật Giao thông</t>
  </si>
  <si>
    <t>20166555</t>
  </si>
  <si>
    <t>Trương Thị Phượng Nguyệt Xuân</t>
  </si>
  <si>
    <t>Trinh</t>
  </si>
  <si>
    <t>26/11/1993</t>
  </si>
  <si>
    <t>Long An</t>
  </si>
  <si>
    <t>60520301</t>
  </si>
  <si>
    <t>Kỹ Thuật Hóa Học</t>
  </si>
  <si>
    <t>20166536</t>
  </si>
  <si>
    <t>17/05/1992</t>
  </si>
  <si>
    <t>60580211</t>
  </si>
  <si>
    <t>Địa kỹ thuật xây dựng</t>
  </si>
  <si>
    <t>20166533</t>
  </si>
  <si>
    <t>Lê Trần</t>
  </si>
  <si>
    <t>Thiện</t>
  </si>
  <si>
    <t>20/08/1993</t>
  </si>
  <si>
    <t>20166524</t>
  </si>
  <si>
    <t>Vũ Đức</t>
  </si>
  <si>
    <t>Hùng</t>
  </si>
  <si>
    <t>20166522</t>
  </si>
  <si>
    <t>Huỳnh Trọng</t>
  </si>
  <si>
    <t>16/06/1993</t>
  </si>
  <si>
    <t>20166513</t>
  </si>
  <si>
    <t>Thái Thị Phương</t>
  </si>
  <si>
    <t>Trăm</t>
  </si>
  <si>
    <t>1993</t>
  </si>
  <si>
    <t>20166502</t>
  </si>
  <si>
    <t>Lê Văn</t>
  </si>
  <si>
    <t>15/03/1993</t>
  </si>
  <si>
    <t>20166499</t>
  </si>
  <si>
    <t>Trần Quang</t>
  </si>
  <si>
    <t>Trường</t>
  </si>
  <si>
    <t>08/03/1993</t>
  </si>
  <si>
    <t>20166494</t>
  </si>
  <si>
    <t>Duy</t>
  </si>
  <si>
    <t>10/06/1992</t>
  </si>
  <si>
    <t>Phú Yên</t>
  </si>
  <si>
    <t>20166492</t>
  </si>
  <si>
    <t>La Thiên</t>
  </si>
  <si>
    <t>Thư</t>
  </si>
  <si>
    <t>06/03/1992</t>
  </si>
  <si>
    <t>Kiên Giang</t>
  </si>
  <si>
    <t>20166484</t>
  </si>
  <si>
    <t>Trương Thanh</t>
  </si>
  <si>
    <t>Nghĩa</t>
  </si>
  <si>
    <t>16/02/1993</t>
  </si>
  <si>
    <t>20166482</t>
  </si>
  <si>
    <t>Tạ Ngọc Huy</t>
  </si>
  <si>
    <t>02/01/1993</t>
  </si>
  <si>
    <t>20166470</t>
  </si>
  <si>
    <t>Nguyễn Nhật Đăng</t>
  </si>
  <si>
    <t>20/01/1993</t>
  </si>
  <si>
    <t>ĐoàN Phương</t>
  </si>
  <si>
    <t>Nhi</t>
  </si>
  <si>
    <t>15/09/1993</t>
  </si>
  <si>
    <t>Bình Phước</t>
  </si>
  <si>
    <t>20166452</t>
  </si>
  <si>
    <t>Bùi Chí</t>
  </si>
  <si>
    <t>Công</t>
  </si>
  <si>
    <t>18/02/1992</t>
  </si>
  <si>
    <t>20166447</t>
  </si>
  <si>
    <t>Hoàng Trung</t>
  </si>
  <si>
    <t>12/01/1993</t>
  </si>
  <si>
    <t>20166444</t>
  </si>
  <si>
    <t>Nguyễn Nhất</t>
  </si>
  <si>
    <t>20/06/1992</t>
  </si>
  <si>
    <t>20166442</t>
  </si>
  <si>
    <t>Hải</t>
  </si>
  <si>
    <t>07/01/1993</t>
  </si>
  <si>
    <t>20166439</t>
  </si>
  <si>
    <t>Phạm</t>
  </si>
  <si>
    <t>Cần</t>
  </si>
  <si>
    <t>16/04/1993</t>
  </si>
  <si>
    <t>60520503</t>
  </si>
  <si>
    <t>Kỹ Thuật Trắc Địa - Bản Đồ</t>
  </si>
  <si>
    <t>20166438</t>
  </si>
  <si>
    <t>Đỗ Đông</t>
  </si>
  <si>
    <t>Phú</t>
  </si>
  <si>
    <t>18/08/1993</t>
  </si>
  <si>
    <t>20166431</t>
  </si>
  <si>
    <t>Nguyễn Minh</t>
  </si>
  <si>
    <t>Sơn</t>
  </si>
  <si>
    <t>13/09/1991</t>
  </si>
  <si>
    <t>20166427</t>
  </si>
  <si>
    <t>Ngô Đức</t>
  </si>
  <si>
    <t>Thịnh</t>
  </si>
  <si>
    <t>19/03/1993</t>
  </si>
  <si>
    <t>20166423</t>
  </si>
  <si>
    <t>Nguyễn Hoàng Khánh</t>
  </si>
  <si>
    <t>Vy</t>
  </si>
  <si>
    <t>19/02/1993</t>
  </si>
  <si>
    <t>20166413</t>
  </si>
  <si>
    <t>Lê KháNh</t>
  </si>
  <si>
    <t>Tây Ninh</t>
  </si>
  <si>
    <t>20166412</t>
  </si>
  <si>
    <t>09/03/1993</t>
  </si>
  <si>
    <t>60850101</t>
  </si>
  <si>
    <t>Quản Lý Tài Nguyên Và Môi Trường</t>
  </si>
  <si>
    <t>20166410</t>
  </si>
  <si>
    <t>Dương Hoài</t>
  </si>
  <si>
    <t>Ân</t>
  </si>
  <si>
    <t>04/11/1992</t>
  </si>
  <si>
    <t>20166400</t>
  </si>
  <si>
    <t>Nguyễn Chấn</t>
  </si>
  <si>
    <t>10/06/1993</t>
  </si>
  <si>
    <t>20166398</t>
  </si>
  <si>
    <t>Lê Sỹ</t>
  </si>
  <si>
    <t>Lộc</t>
  </si>
  <si>
    <t>20166389</t>
  </si>
  <si>
    <t>Nguyễn Tấn</t>
  </si>
  <si>
    <t>27/09/1991</t>
  </si>
  <si>
    <t>20166374</t>
  </si>
  <si>
    <t>Phạm Trung</t>
  </si>
  <si>
    <t>24/11/1993</t>
  </si>
  <si>
    <t>20166362</t>
  </si>
  <si>
    <t>Phạm Văn</t>
  </si>
  <si>
    <t>Bảo</t>
  </si>
  <si>
    <t>17/01/1993</t>
  </si>
  <si>
    <t>20166360</t>
  </si>
  <si>
    <t>Nguyễn Kỳ</t>
  </si>
  <si>
    <t>07/08/1993</t>
  </si>
  <si>
    <t>Vĩnh Long</t>
  </si>
  <si>
    <t>20166350</t>
  </si>
  <si>
    <t>Nguyễn Thanh</t>
  </si>
  <si>
    <t>Bi</t>
  </si>
  <si>
    <t>06/10/1993</t>
  </si>
  <si>
    <t>20166349</t>
  </si>
  <si>
    <t>Chung Thành</t>
  </si>
  <si>
    <t>Minh</t>
  </si>
  <si>
    <t>20166346</t>
  </si>
  <si>
    <t>Nguyễn Đăng Minh</t>
  </si>
  <si>
    <t>Đạt</t>
  </si>
  <si>
    <t>15/11/1993</t>
  </si>
  <si>
    <t>20166331</t>
  </si>
  <si>
    <t>Trần Nguyên Minh</t>
  </si>
  <si>
    <t>Trí</t>
  </si>
  <si>
    <t>27/07/1992</t>
  </si>
  <si>
    <t>20166329</t>
  </si>
  <si>
    <t>Diệp Thanh</t>
  </si>
  <si>
    <t>23/07/1993</t>
  </si>
  <si>
    <t>20166325</t>
  </si>
  <si>
    <t>Nguyễn Khánh</t>
  </si>
  <si>
    <t>12/05/1992</t>
  </si>
  <si>
    <t>Ninh Thuận</t>
  </si>
  <si>
    <t>Trương Thị Yến</t>
  </si>
  <si>
    <t>03/01/1993</t>
  </si>
  <si>
    <t>20166306</t>
  </si>
  <si>
    <t>Đinh Thái</t>
  </si>
  <si>
    <t>Hiển</t>
  </si>
  <si>
    <t>20166301</t>
  </si>
  <si>
    <t>Nguyễn Nhật</t>
  </si>
  <si>
    <t>Tâm</t>
  </si>
  <si>
    <t>17/08/1993</t>
  </si>
  <si>
    <t>20166300</t>
  </si>
  <si>
    <t>Phạm Ngọc</t>
  </si>
  <si>
    <t>60460136</t>
  </si>
  <si>
    <t>Khoa Học Tính Toán</t>
  </si>
  <si>
    <t>20166288</t>
  </si>
  <si>
    <t>Phạm Công</t>
  </si>
  <si>
    <t>19/04/1993</t>
  </si>
  <si>
    <t>20166277</t>
  </si>
  <si>
    <t>Lê Thái</t>
  </si>
  <si>
    <t>Hòa</t>
  </si>
  <si>
    <t>15/12/1993</t>
  </si>
  <si>
    <t>20166273</t>
  </si>
  <si>
    <t>Phạm Quang</t>
  </si>
  <si>
    <t>13/07/1993</t>
  </si>
  <si>
    <t>Ðắk Lắk</t>
  </si>
  <si>
    <t>20166271</t>
  </si>
  <si>
    <t>20166266</t>
  </si>
  <si>
    <t>Nguyễn Đình</t>
  </si>
  <si>
    <t>Huân</t>
  </si>
  <si>
    <t>20/11/1993</t>
  </si>
  <si>
    <t>20166247</t>
  </si>
  <si>
    <t>Trần Quốc</t>
  </si>
  <si>
    <t>Tuấn</t>
  </si>
  <si>
    <t>20166238</t>
  </si>
  <si>
    <t>Nguyễn Hoàng</t>
  </si>
  <si>
    <t>Vũ</t>
  </si>
  <si>
    <t>20166220</t>
  </si>
  <si>
    <t>Nguyễn Lê Duy</t>
  </si>
  <si>
    <t>Khương</t>
  </si>
  <si>
    <t>08/04/1992</t>
  </si>
  <si>
    <t>20166214</t>
  </si>
  <si>
    <t>Đàm Thành</t>
  </si>
  <si>
    <t>11/03/1992</t>
  </si>
  <si>
    <t>20165990</t>
  </si>
  <si>
    <t>Nguyễn Bảo</t>
  </si>
  <si>
    <t>25/11/1992</t>
  </si>
  <si>
    <t>ĐỢT 1/2016</t>
  </si>
  <si>
    <t>20166662</t>
  </si>
  <si>
    <t>Lâm Thanh</t>
  </si>
  <si>
    <t>03/07/1991</t>
  </si>
  <si>
    <t>Trà Vinh</t>
  </si>
  <si>
    <t>Đinh Hữu</t>
  </si>
  <si>
    <t>20/09/1993</t>
  </si>
  <si>
    <t>20166664</t>
  </si>
  <si>
    <t>Trần Tuấn</t>
  </si>
  <si>
    <t>18/09/1992</t>
  </si>
  <si>
    <t>20166689</t>
  </si>
  <si>
    <t>60520104</t>
  </si>
  <si>
    <t>60520105</t>
  </si>
  <si>
    <t>60520106</t>
  </si>
  <si>
    <t>60520217</t>
  </si>
  <si>
    <t>60520209</t>
  </si>
  <si>
    <t>60520210</t>
  </si>
  <si>
    <t>60520211</t>
  </si>
  <si>
    <t>60520212</t>
  </si>
  <si>
    <t>60520213</t>
  </si>
  <si>
    <t>60580303</t>
  </si>
  <si>
    <t>60580304</t>
  </si>
  <si>
    <t>Hiếu</t>
  </si>
  <si>
    <t>Việt</t>
  </si>
  <si>
    <t>Ngày 30/03/2016</t>
  </si>
  <si>
    <t>P. 201B10</t>
  </si>
  <si>
    <t>Ngày 29/03/2016</t>
  </si>
  <si>
    <t>P. 208B4</t>
  </si>
  <si>
    <t>03/30/2016 02:00PM</t>
  </si>
  <si>
    <t>03/30/2016 02:15PM</t>
  </si>
  <si>
    <t>03/29/2016 08:00AM</t>
  </si>
  <si>
    <t>03/29/2016 08:15AM</t>
  </si>
  <si>
    <t>03/29/2016 08:30AM</t>
  </si>
  <si>
    <t>03/29/2016 08:45AM</t>
  </si>
  <si>
    <t>03/29/2016 09:00AM</t>
  </si>
  <si>
    <t>03/29/2016 09:15AM</t>
  </si>
  <si>
    <t>03/29/2016 09:30AM</t>
  </si>
  <si>
    <t>03/29/2016 09:45AM</t>
  </si>
  <si>
    <t>03/29/2016 10:00AM</t>
  </si>
  <si>
    <t>03/29/2016 10:15AM</t>
  </si>
  <si>
    <t>03/29/2016 10:30AM</t>
  </si>
  <si>
    <t>03/29/2016 10:45AM</t>
  </si>
  <si>
    <t>03/29/2016 11:00AM</t>
  </si>
  <si>
    <t>03/29/2016 11:15AM</t>
  </si>
  <si>
    <t>P. 205B11</t>
  </si>
  <si>
    <t>Từ  ngày 29/03/2016</t>
  </si>
  <si>
    <t>03/29/2016 02:00PM</t>
  </si>
  <si>
    <t>03/29/2016 02:15PM</t>
  </si>
  <si>
    <t>03/29/2016 02:30PM</t>
  </si>
  <si>
    <t>03/29/2016 02:45PM</t>
  </si>
  <si>
    <t>Từ  ngày 30/03/2016</t>
  </si>
  <si>
    <t>03/30/2016 01:00PM</t>
  </si>
  <si>
    <t>03/30/2016 01:15PM</t>
  </si>
  <si>
    <t>03/30/2016 01:30PM</t>
  </si>
  <si>
    <t>03/30/2016 01:45PM</t>
  </si>
  <si>
    <t>03/30/2016 02:30PM</t>
  </si>
  <si>
    <t>03/30/2016 02:45PM</t>
  </si>
  <si>
    <t xml:space="preserve">             03/29/2016 09:00AM
</t>
  </si>
  <si>
    <t>03/30/2016 08:00AM</t>
  </si>
  <si>
    <t>P. Chuyên đề Khoa KTGT</t>
  </si>
  <si>
    <t>03/29/2016 11:30AM</t>
  </si>
  <si>
    <t>03/30/2016 09:00AM</t>
  </si>
  <si>
    <t>03/30/2016 09:15AM</t>
  </si>
  <si>
    <t>03/30/2016 09:30AM</t>
  </si>
  <si>
    <t xml:space="preserve">03/30/2016 09:00AM
</t>
  </si>
  <si>
    <t xml:space="preserve">03/30/2016 03:00PM
</t>
  </si>
  <si>
    <t xml:space="preserve">03/30/2016 03:15PM
</t>
  </si>
  <si>
    <t xml:space="preserve">03/30/2016 03:30PM
</t>
  </si>
  <si>
    <t xml:space="preserve">03/30/2016 03:45PM
</t>
  </si>
  <si>
    <t xml:space="preserve">03/30/2016 04:00PM
</t>
  </si>
  <si>
    <t xml:space="preserve">03/30/2016 04:15PM
</t>
  </si>
  <si>
    <t>03/30/2016 08:30AM</t>
  </si>
  <si>
    <t>03/30/2016 08:45AM</t>
  </si>
  <si>
    <t>P. Chuyên đề Khoa Hóa</t>
  </si>
  <si>
    <t>Nguyễn Trường</t>
  </si>
  <si>
    <t>P. Chuyên đề Khoa KTXD</t>
  </si>
  <si>
    <t>03/29/2016 03:00PM</t>
  </si>
  <si>
    <t>03/29/2016 03:15PM</t>
  </si>
  <si>
    <t>P. 104B8</t>
  </si>
  <si>
    <t>Ngày 29-30/03/2016</t>
  </si>
  <si>
    <t xml:space="preserve">         BM. Hệ thống điện (P. 105B1)</t>
  </si>
  <si>
    <t>BM. Tự động (P. 208B3)</t>
  </si>
  <si>
    <t xml:space="preserve">        BM. Viễn thông (P. 114B3)</t>
  </si>
  <si>
    <t xml:space="preserve">P. Chuyên đề Khoa KH&amp;KTMT
</t>
  </si>
  <si>
    <t xml:space="preserve">Văn phòng Khoa Môi Trường
</t>
  </si>
  <si>
    <t xml:space="preserve">     BM. Điện tử (P. 201B3)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</si>
</sst>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/d/yy\ 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39" fillId="0" borderId="10" xfId="0" applyFont="1" applyBorder="1" applyAlignment="1">
      <alignment horizontal="center" vertical="center"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9" fillId="0" borderId="10" xfId="0" applyFont="1" applyBorder="1" applyAlignment="1">
      <alignment vertical="center"/>
    </xf>
    <xf numFmtId="0" fontId="3" fillId="0" borderId="11" xfId="56" applyFont="1" applyFill="1" applyBorder="1" applyAlignment="1">
      <alignment vertical="center" wrapText="1"/>
      <protection/>
    </xf>
    <xf numFmtId="14" fontId="3" fillId="0" borderId="10" xfId="56" applyNumberFormat="1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vertical="center"/>
    </xf>
    <xf numFmtId="0" fontId="3" fillId="0" borderId="12" xfId="56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33" borderId="1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5" fillId="0" borderId="13" xfId="55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14" fontId="39" fillId="0" borderId="10" xfId="0" applyNumberFormat="1" applyFont="1" applyBorder="1" applyAlignment="1">
      <alignment horizontal="center" wrapText="1"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/>
      <protection/>
    </xf>
    <xf numFmtId="0" fontId="39" fillId="0" borderId="15" xfId="0" applyFont="1" applyBorder="1" applyAlignment="1">
      <alignment horizontal="center" wrapText="1"/>
    </xf>
    <xf numFmtId="14" fontId="39" fillId="0" borderId="12" xfId="0" applyNumberFormat="1" applyFont="1" applyBorder="1" applyAlignment="1">
      <alignment horizontal="center" wrapText="1"/>
    </xf>
    <xf numFmtId="0" fontId="5" fillId="0" borderId="16" xfId="55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rmal_Sheet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H100" sqref="H100"/>
    </sheetView>
  </sheetViews>
  <sheetFormatPr defaultColWidth="9.140625" defaultRowHeight="15"/>
  <cols>
    <col min="1" max="1" width="4.8515625" style="28" customWidth="1"/>
    <col min="2" max="2" width="13.28125" style="28" customWidth="1"/>
    <col min="3" max="3" width="13.421875" style="29" customWidth="1"/>
    <col min="4" max="4" width="9.140625" style="29" customWidth="1"/>
    <col min="5" max="5" width="9.140625" style="28" customWidth="1"/>
    <col min="6" max="6" width="17.57421875" style="28" customWidth="1"/>
    <col min="7" max="7" width="17.7109375" style="29" customWidth="1"/>
    <col min="8" max="8" width="33.00390625" style="29" customWidth="1"/>
    <col min="9" max="9" width="32.140625" style="48" customWidth="1"/>
    <col min="10" max="10" width="9.28125" style="29" customWidth="1"/>
    <col min="11" max="11" width="12.140625" style="29" customWidth="1"/>
    <col min="12" max="13" width="9.140625" style="29" customWidth="1"/>
    <col min="14" max="16384" width="9.140625" style="29" customWidth="1"/>
  </cols>
  <sheetData>
    <row r="1" spans="4:12" ht="15">
      <c r="D1" s="30" t="s">
        <v>75</v>
      </c>
      <c r="F1" s="1"/>
      <c r="G1" s="5"/>
      <c r="H1" s="30" t="s">
        <v>76</v>
      </c>
      <c r="L1" s="1"/>
    </row>
    <row r="2" spans="4:12" ht="15">
      <c r="D2" s="30" t="s">
        <v>77</v>
      </c>
      <c r="F2" s="1"/>
      <c r="G2" s="5"/>
      <c r="H2" s="30" t="s">
        <v>78</v>
      </c>
      <c r="L2" s="1"/>
    </row>
    <row r="5" spans="1:11" ht="15">
      <c r="A5" s="31" t="s">
        <v>87</v>
      </c>
      <c r="B5" s="31"/>
      <c r="C5" s="32"/>
      <c r="D5" s="32"/>
      <c r="E5" s="32"/>
      <c r="F5" s="32"/>
      <c r="G5" s="32"/>
      <c r="H5" s="32"/>
      <c r="J5" s="32"/>
      <c r="K5" s="32"/>
    </row>
    <row r="6" spans="1:11" ht="15">
      <c r="A6" s="31" t="s">
        <v>304</v>
      </c>
      <c r="B6" s="31"/>
      <c r="C6" s="32"/>
      <c r="D6" s="32"/>
      <c r="E6" s="32"/>
      <c r="F6" s="32"/>
      <c r="G6" s="32"/>
      <c r="H6" s="32"/>
      <c r="J6" s="32"/>
      <c r="K6" s="32"/>
    </row>
    <row r="8" spans="1:13" s="34" customFormat="1" ht="54.75" customHeight="1">
      <c r="A8" s="11" t="s">
        <v>74</v>
      </c>
      <c r="B8" s="11" t="s">
        <v>0</v>
      </c>
      <c r="C8" s="11" t="s">
        <v>79</v>
      </c>
      <c r="D8" s="11" t="s">
        <v>80</v>
      </c>
      <c r="E8" s="11" t="s">
        <v>81</v>
      </c>
      <c r="F8" s="12" t="s">
        <v>82</v>
      </c>
      <c r="G8" s="11" t="s">
        <v>83</v>
      </c>
      <c r="H8" s="33" t="s">
        <v>88</v>
      </c>
      <c r="I8" s="33" t="s">
        <v>89</v>
      </c>
      <c r="J8" s="2" t="s">
        <v>84</v>
      </c>
      <c r="K8" s="11" t="s">
        <v>85</v>
      </c>
      <c r="L8" s="20" t="s">
        <v>0</v>
      </c>
      <c r="M8" s="13" t="s">
        <v>1</v>
      </c>
    </row>
    <row r="9" spans="1:13" s="34" customFormat="1" ht="15">
      <c r="A9" s="14"/>
      <c r="B9" s="14"/>
      <c r="C9" s="15" t="str">
        <f>"I ."&amp;" "&amp;UPPER(M11)</f>
        <v>I . KHOA CƠ KHÍ</v>
      </c>
      <c r="D9" s="14"/>
      <c r="E9" s="14"/>
      <c r="F9" s="16"/>
      <c r="G9" s="14"/>
      <c r="H9" s="14"/>
      <c r="I9" s="14"/>
      <c r="J9" s="3"/>
      <c r="K9" s="14"/>
      <c r="L9" s="8"/>
      <c r="M9" s="21"/>
    </row>
    <row r="10" spans="1:13" s="34" customFormat="1" ht="15">
      <c r="A10" s="14"/>
      <c r="B10" s="14"/>
      <c r="C10" s="14"/>
      <c r="D10" s="15" t="str">
        <f>"1."&amp;" "&amp;"Ngành"&amp;" "&amp;K11</f>
        <v>1. Ngành Kỹ Thuật Cơ Điện Tử</v>
      </c>
      <c r="E10" s="18"/>
      <c r="F10" s="17"/>
      <c r="G10" s="18"/>
      <c r="H10" s="35" t="s">
        <v>328</v>
      </c>
      <c r="I10" s="49"/>
      <c r="J10" s="4"/>
      <c r="K10" s="18"/>
      <c r="L10" s="8"/>
      <c r="M10" s="21"/>
    </row>
    <row r="11" spans="1:13" s="37" customFormat="1" ht="48.75" customHeight="1">
      <c r="A11" s="6">
        <v>1</v>
      </c>
      <c r="B11" s="6" t="s">
        <v>98</v>
      </c>
      <c r="C11" s="7" t="s">
        <v>99</v>
      </c>
      <c r="D11" s="7" t="s">
        <v>54</v>
      </c>
      <c r="E11" s="7" t="s">
        <v>2</v>
      </c>
      <c r="F11" s="7" t="s">
        <v>100</v>
      </c>
      <c r="G11" s="27" t="s">
        <v>36</v>
      </c>
      <c r="H11" s="36" t="s">
        <v>355</v>
      </c>
      <c r="I11" s="36" t="s">
        <v>348</v>
      </c>
      <c r="J11" s="24" t="s">
        <v>4</v>
      </c>
      <c r="K11" s="7" t="s">
        <v>5</v>
      </c>
      <c r="L11" s="7" t="s">
        <v>98</v>
      </c>
      <c r="M11" s="22" t="s">
        <v>6</v>
      </c>
    </row>
    <row r="12" spans="1:13" s="37" customFormat="1" ht="30">
      <c r="A12" s="6">
        <v>2</v>
      </c>
      <c r="B12" s="6" t="s">
        <v>164</v>
      </c>
      <c r="C12" s="7" t="s">
        <v>165</v>
      </c>
      <c r="D12" s="7" t="s">
        <v>45</v>
      </c>
      <c r="E12" s="7" t="s">
        <v>2</v>
      </c>
      <c r="F12" s="7" t="s">
        <v>166</v>
      </c>
      <c r="G12" s="27" t="s">
        <v>46</v>
      </c>
      <c r="H12" s="36" t="s">
        <v>356</v>
      </c>
      <c r="I12" s="36" t="s">
        <v>348</v>
      </c>
      <c r="J12" s="24" t="s">
        <v>4</v>
      </c>
      <c r="K12" s="7" t="s">
        <v>5</v>
      </c>
      <c r="L12" s="7" t="s">
        <v>164</v>
      </c>
      <c r="M12" s="22" t="s">
        <v>6</v>
      </c>
    </row>
    <row r="13" spans="1:13" s="37" customFormat="1" ht="30">
      <c r="A13" s="6">
        <v>3</v>
      </c>
      <c r="B13" s="6" t="s">
        <v>194</v>
      </c>
      <c r="C13" s="7" t="s">
        <v>195</v>
      </c>
      <c r="D13" s="7" t="s">
        <v>196</v>
      </c>
      <c r="E13" s="7" t="s">
        <v>2</v>
      </c>
      <c r="F13" s="7" t="s">
        <v>197</v>
      </c>
      <c r="G13" s="7" t="s">
        <v>32</v>
      </c>
      <c r="H13" s="36" t="s">
        <v>357</v>
      </c>
      <c r="I13" s="36" t="s">
        <v>348</v>
      </c>
      <c r="J13" s="7" t="s">
        <v>4</v>
      </c>
      <c r="K13" s="7" t="s">
        <v>5</v>
      </c>
      <c r="L13" s="7" t="s">
        <v>194</v>
      </c>
      <c r="M13" s="22" t="s">
        <v>6</v>
      </c>
    </row>
    <row r="14" spans="1:13" s="37" customFormat="1" ht="30">
      <c r="A14" s="6">
        <v>4</v>
      </c>
      <c r="B14" s="6" t="s">
        <v>213</v>
      </c>
      <c r="C14" s="7" t="s">
        <v>214</v>
      </c>
      <c r="D14" s="7" t="s">
        <v>215</v>
      </c>
      <c r="E14" s="7" t="s">
        <v>2</v>
      </c>
      <c r="F14" s="7" t="s">
        <v>216</v>
      </c>
      <c r="G14" s="7" t="s">
        <v>40</v>
      </c>
      <c r="H14" s="36" t="s">
        <v>358</v>
      </c>
      <c r="I14" s="36" t="s">
        <v>348</v>
      </c>
      <c r="J14" s="7" t="s">
        <v>4</v>
      </c>
      <c r="K14" s="7" t="s">
        <v>5</v>
      </c>
      <c r="L14" s="7" t="s">
        <v>213</v>
      </c>
      <c r="M14" s="22" t="s">
        <v>6</v>
      </c>
    </row>
    <row r="15" spans="1:13" s="37" customFormat="1" ht="30">
      <c r="A15" s="6">
        <v>5</v>
      </c>
      <c r="B15" s="6" t="s">
        <v>223</v>
      </c>
      <c r="C15" s="7" t="s">
        <v>224</v>
      </c>
      <c r="D15" s="7" t="s">
        <v>222</v>
      </c>
      <c r="E15" s="7" t="s">
        <v>2</v>
      </c>
      <c r="F15" s="7" t="s">
        <v>225</v>
      </c>
      <c r="G15" s="7" t="s">
        <v>32</v>
      </c>
      <c r="H15" s="36" t="s">
        <v>332</v>
      </c>
      <c r="I15" s="36" t="s">
        <v>348</v>
      </c>
      <c r="J15" s="7" t="s">
        <v>4</v>
      </c>
      <c r="K15" s="7" t="s">
        <v>5</v>
      </c>
      <c r="L15" s="7" t="s">
        <v>223</v>
      </c>
      <c r="M15" s="22" t="s">
        <v>6</v>
      </c>
    </row>
    <row r="16" spans="1:13" s="37" customFormat="1" ht="30">
      <c r="A16" s="6">
        <v>6</v>
      </c>
      <c r="B16" s="6" t="s">
        <v>283</v>
      </c>
      <c r="C16" s="7" t="s">
        <v>61</v>
      </c>
      <c r="D16" s="7" t="s">
        <v>62</v>
      </c>
      <c r="E16" s="7" t="s">
        <v>2</v>
      </c>
      <c r="F16" s="7" t="s">
        <v>63</v>
      </c>
      <c r="G16" s="7" t="s">
        <v>64</v>
      </c>
      <c r="H16" s="36" t="s">
        <v>333</v>
      </c>
      <c r="I16" s="36" t="s">
        <v>348</v>
      </c>
      <c r="J16" s="7" t="s">
        <v>4</v>
      </c>
      <c r="K16" s="7" t="s">
        <v>5</v>
      </c>
      <c r="L16" s="7" t="s">
        <v>283</v>
      </c>
      <c r="M16" s="22" t="s">
        <v>6</v>
      </c>
    </row>
    <row r="17" spans="1:13" s="37" customFormat="1" ht="30">
      <c r="A17" s="6">
        <v>7</v>
      </c>
      <c r="B17" s="6" t="s">
        <v>294</v>
      </c>
      <c r="C17" s="7" t="s">
        <v>295</v>
      </c>
      <c r="D17" s="7" t="s">
        <v>296</v>
      </c>
      <c r="E17" s="7" t="s">
        <v>2</v>
      </c>
      <c r="F17" s="7" t="s">
        <v>297</v>
      </c>
      <c r="G17" s="7" t="s">
        <v>20</v>
      </c>
      <c r="H17" s="36" t="s">
        <v>359</v>
      </c>
      <c r="I17" s="36" t="s">
        <v>348</v>
      </c>
      <c r="J17" s="7" t="s">
        <v>4</v>
      </c>
      <c r="K17" s="7" t="s">
        <v>5</v>
      </c>
      <c r="L17" s="7" t="s">
        <v>294</v>
      </c>
      <c r="M17" s="22" t="s">
        <v>6</v>
      </c>
    </row>
    <row r="18" spans="1:13" s="37" customFormat="1" ht="30">
      <c r="A18" s="6">
        <v>8</v>
      </c>
      <c r="B18" s="6" t="s">
        <v>298</v>
      </c>
      <c r="C18" s="7" t="s">
        <v>299</v>
      </c>
      <c r="D18" s="7" t="s">
        <v>93</v>
      </c>
      <c r="E18" s="7" t="s">
        <v>2</v>
      </c>
      <c r="F18" s="7" t="s">
        <v>300</v>
      </c>
      <c r="G18" s="7" t="s">
        <v>9</v>
      </c>
      <c r="H18" s="36" t="s">
        <v>360</v>
      </c>
      <c r="I18" s="36" t="s">
        <v>348</v>
      </c>
      <c r="J18" s="7" t="s">
        <v>4</v>
      </c>
      <c r="K18" s="7" t="s">
        <v>5</v>
      </c>
      <c r="L18" s="7" t="s">
        <v>298</v>
      </c>
      <c r="M18" s="22" t="s">
        <v>6</v>
      </c>
    </row>
    <row r="19" spans="1:13" s="37" customFormat="1" ht="25.5" customHeight="1">
      <c r="A19" s="6"/>
      <c r="B19" s="6"/>
      <c r="C19" s="7"/>
      <c r="D19" s="15" t="str">
        <f>"2."&amp;" "&amp;"Ngành"&amp;" "&amp;K20</f>
        <v>2. Ngành Kỹ Thuật Cơ Khí</v>
      </c>
      <c r="E19" s="8"/>
      <c r="F19" s="8"/>
      <c r="G19" s="7"/>
      <c r="H19" s="35" t="s">
        <v>330</v>
      </c>
      <c r="I19" s="49"/>
      <c r="J19" s="7"/>
      <c r="K19" s="7"/>
      <c r="L19" s="7"/>
      <c r="M19" s="22"/>
    </row>
    <row r="20" spans="1:13" s="37" customFormat="1" ht="30">
      <c r="A20" s="6">
        <v>9</v>
      </c>
      <c r="B20" s="6" t="s">
        <v>220</v>
      </c>
      <c r="C20" s="7" t="s">
        <v>221</v>
      </c>
      <c r="D20" s="7" t="s">
        <v>222</v>
      </c>
      <c r="E20" s="7" t="s">
        <v>2</v>
      </c>
      <c r="F20" s="7" t="s">
        <v>166</v>
      </c>
      <c r="G20" s="27" t="s">
        <v>20</v>
      </c>
      <c r="H20" s="36" t="s">
        <v>350</v>
      </c>
      <c r="I20" s="36" t="s">
        <v>348</v>
      </c>
      <c r="J20" s="24" t="s">
        <v>7</v>
      </c>
      <c r="K20" s="7" t="s">
        <v>8</v>
      </c>
      <c r="L20" s="7" t="s">
        <v>220</v>
      </c>
      <c r="M20" s="22" t="s">
        <v>6</v>
      </c>
    </row>
    <row r="21" spans="1:13" s="37" customFormat="1" ht="30">
      <c r="A21" s="6">
        <v>10</v>
      </c>
      <c r="B21" s="6" t="s">
        <v>233</v>
      </c>
      <c r="C21" s="7" t="s">
        <v>234</v>
      </c>
      <c r="D21" s="7" t="s">
        <v>2</v>
      </c>
      <c r="E21" s="7" t="s">
        <v>2</v>
      </c>
      <c r="F21" s="7" t="s">
        <v>235</v>
      </c>
      <c r="G21" s="27" t="s">
        <v>236</v>
      </c>
      <c r="H21" s="36" t="s">
        <v>351</v>
      </c>
      <c r="I21" s="36" t="s">
        <v>348</v>
      </c>
      <c r="J21" s="24" t="s">
        <v>315</v>
      </c>
      <c r="K21" s="7" t="s">
        <v>8</v>
      </c>
      <c r="L21" s="7" t="s">
        <v>233</v>
      </c>
      <c r="M21" s="22"/>
    </row>
    <row r="22" spans="1:13" s="37" customFormat="1" ht="30">
      <c r="A22" s="6">
        <v>11</v>
      </c>
      <c r="B22" s="6" t="s">
        <v>244</v>
      </c>
      <c r="C22" s="7" t="s">
        <v>245</v>
      </c>
      <c r="D22" s="7" t="s">
        <v>246</v>
      </c>
      <c r="E22" s="7" t="s">
        <v>2</v>
      </c>
      <c r="F22" s="7" t="s">
        <v>247</v>
      </c>
      <c r="G22" s="27" t="s">
        <v>15</v>
      </c>
      <c r="H22" s="36" t="s">
        <v>352</v>
      </c>
      <c r="I22" s="36" t="s">
        <v>348</v>
      </c>
      <c r="J22" s="24" t="s">
        <v>316</v>
      </c>
      <c r="K22" s="7" t="s">
        <v>8</v>
      </c>
      <c r="L22" s="7" t="s">
        <v>244</v>
      </c>
      <c r="M22" s="22"/>
    </row>
    <row r="23" spans="1:13" s="37" customFormat="1" ht="30">
      <c r="A23" s="6">
        <v>12</v>
      </c>
      <c r="B23" s="6" t="s">
        <v>264</v>
      </c>
      <c r="C23" s="7" t="s">
        <v>265</v>
      </c>
      <c r="D23" s="7" t="s">
        <v>266</v>
      </c>
      <c r="E23" s="7" t="s">
        <v>2</v>
      </c>
      <c r="F23" s="7" t="s">
        <v>267</v>
      </c>
      <c r="G23" s="27" t="s">
        <v>32</v>
      </c>
      <c r="H23" s="36" t="s">
        <v>353</v>
      </c>
      <c r="I23" s="36" t="s">
        <v>348</v>
      </c>
      <c r="J23" s="24" t="s">
        <v>317</v>
      </c>
      <c r="K23" s="7" t="s">
        <v>8</v>
      </c>
      <c r="L23" s="7" t="s">
        <v>264</v>
      </c>
      <c r="M23" s="22"/>
    </row>
    <row r="24" spans="1:13" s="37" customFormat="1" ht="28.5" customHeight="1">
      <c r="A24" s="6"/>
      <c r="B24" s="6"/>
      <c r="C24" s="7"/>
      <c r="D24" s="15" t="str">
        <f>"3."&amp;" "&amp;"Ngành"&amp;" "&amp;K25</f>
        <v>3. Ngành Kỹ Thuật Công Nghiệp</v>
      </c>
      <c r="E24" s="9"/>
      <c r="F24" s="10"/>
      <c r="G24" s="7"/>
      <c r="H24" s="35" t="s">
        <v>383</v>
      </c>
      <c r="I24" s="49"/>
      <c r="J24" s="7"/>
      <c r="K24" s="7"/>
      <c r="L24" s="7"/>
      <c r="M24" s="22"/>
    </row>
    <row r="25" spans="1:13" s="37" customFormat="1" ht="30">
      <c r="A25" s="6">
        <v>13</v>
      </c>
      <c r="B25" s="6" t="s">
        <v>148</v>
      </c>
      <c r="C25" s="7" t="s">
        <v>86</v>
      </c>
      <c r="D25" s="7" t="s">
        <v>149</v>
      </c>
      <c r="E25" s="7" t="s">
        <v>2</v>
      </c>
      <c r="F25" s="19" t="s">
        <v>150</v>
      </c>
      <c r="G25" s="27" t="s">
        <v>151</v>
      </c>
      <c r="H25" s="36" t="s">
        <v>362</v>
      </c>
      <c r="I25" s="36" t="s">
        <v>348</v>
      </c>
      <c r="J25" s="24" t="s">
        <v>22</v>
      </c>
      <c r="K25" s="7" t="s">
        <v>23</v>
      </c>
      <c r="L25" s="7" t="s">
        <v>148</v>
      </c>
      <c r="M25" s="22" t="s">
        <v>6</v>
      </c>
    </row>
    <row r="26" spans="1:13" s="37" customFormat="1" ht="15">
      <c r="A26" s="6"/>
      <c r="B26" s="6"/>
      <c r="C26" s="15" t="str">
        <f>"III ."&amp;" "&amp;UPPER(M28)</f>
        <v>III . KHOA ĐIỆN - ĐIỆN TỬ</v>
      </c>
      <c r="D26" s="14"/>
      <c r="E26" s="8"/>
      <c r="F26" s="8"/>
      <c r="G26" s="27"/>
      <c r="H26" s="38"/>
      <c r="I26" s="36"/>
      <c r="J26" s="24"/>
      <c r="K26" s="7"/>
      <c r="L26" s="7"/>
      <c r="M26" s="22"/>
    </row>
    <row r="27" spans="1:13" s="37" customFormat="1" ht="15">
      <c r="A27" s="6"/>
      <c r="B27" s="6"/>
      <c r="C27" s="14"/>
      <c r="D27" s="15" t="str">
        <f>"1."&amp;" "&amp;"Ngành"&amp;" "&amp;K28</f>
        <v>1. Ngành Kỹ Thuật Điện</v>
      </c>
      <c r="E27" s="8"/>
      <c r="F27" s="8"/>
      <c r="G27" s="7"/>
      <c r="H27" s="39" t="s">
        <v>328</v>
      </c>
      <c r="I27" s="50"/>
      <c r="J27" s="7"/>
      <c r="K27" s="7"/>
      <c r="L27" s="7"/>
      <c r="M27" s="22"/>
    </row>
    <row r="28" spans="1:13" s="37" customFormat="1" ht="39" customHeight="1">
      <c r="A28" s="6">
        <v>14</v>
      </c>
      <c r="B28" s="6" t="s">
        <v>90</v>
      </c>
      <c r="C28" s="7" t="s">
        <v>50</v>
      </c>
      <c r="D28" s="7" t="s">
        <v>51</v>
      </c>
      <c r="E28" s="7" t="s">
        <v>2</v>
      </c>
      <c r="F28" s="7" t="s">
        <v>52</v>
      </c>
      <c r="G28" s="27" t="s">
        <v>53</v>
      </c>
      <c r="H28" s="36" t="s">
        <v>365</v>
      </c>
      <c r="I28" s="36" t="s">
        <v>384</v>
      </c>
      <c r="J28" s="24" t="s">
        <v>16</v>
      </c>
      <c r="K28" s="7" t="s">
        <v>17</v>
      </c>
      <c r="L28" s="7" t="s">
        <v>90</v>
      </c>
      <c r="M28" s="22" t="s">
        <v>18</v>
      </c>
    </row>
    <row r="29" spans="1:13" s="37" customFormat="1" ht="39" customHeight="1">
      <c r="A29" s="6">
        <v>15</v>
      </c>
      <c r="B29" s="6" t="s">
        <v>178</v>
      </c>
      <c r="C29" s="7" t="s">
        <v>179</v>
      </c>
      <c r="D29" s="7" t="s">
        <v>149</v>
      </c>
      <c r="E29" s="7" t="s">
        <v>2</v>
      </c>
      <c r="F29" s="7" t="s">
        <v>180</v>
      </c>
      <c r="G29" s="27" t="s">
        <v>9</v>
      </c>
      <c r="H29" s="36" t="s">
        <v>366</v>
      </c>
      <c r="I29" s="36" t="s">
        <v>384</v>
      </c>
      <c r="J29" s="24" t="s">
        <v>16</v>
      </c>
      <c r="K29" s="7" t="s">
        <v>17</v>
      </c>
      <c r="L29" s="7" t="s">
        <v>178</v>
      </c>
      <c r="M29" s="22" t="s">
        <v>18</v>
      </c>
    </row>
    <row r="30" spans="1:13" s="37" customFormat="1" ht="39" customHeight="1">
      <c r="A30" s="6">
        <v>16</v>
      </c>
      <c r="B30" s="6">
        <v>20166407</v>
      </c>
      <c r="C30" s="7" t="s">
        <v>218</v>
      </c>
      <c r="D30" s="7" t="s">
        <v>327</v>
      </c>
      <c r="E30" s="7" t="s">
        <v>2</v>
      </c>
      <c r="F30" s="25">
        <v>34088</v>
      </c>
      <c r="G30" s="7" t="s">
        <v>32</v>
      </c>
      <c r="H30" s="36" t="s">
        <v>367</v>
      </c>
      <c r="I30" s="36" t="s">
        <v>384</v>
      </c>
      <c r="J30" s="7" t="s">
        <v>16</v>
      </c>
      <c r="K30" s="7" t="s">
        <v>17</v>
      </c>
      <c r="L30" s="7">
        <v>20166407</v>
      </c>
      <c r="M30" s="22" t="s">
        <v>18</v>
      </c>
    </row>
    <row r="31" spans="1:13" s="37" customFormat="1" ht="30">
      <c r="A31" s="6"/>
      <c r="B31" s="6"/>
      <c r="C31" s="7"/>
      <c r="D31" s="15" t="str">
        <f>"2."&amp;" "&amp;"Ngành"&amp;" "&amp;K32</f>
        <v>2. Ngành Kỹ Thuật Điện Tử</v>
      </c>
      <c r="E31" s="8"/>
      <c r="F31" s="8"/>
      <c r="G31" s="7"/>
      <c r="H31" s="40" t="s">
        <v>328</v>
      </c>
      <c r="I31" s="36" t="s">
        <v>384</v>
      </c>
      <c r="J31" s="7"/>
      <c r="K31" s="7"/>
      <c r="L31" s="7"/>
      <c r="M31" s="22"/>
    </row>
    <row r="32" spans="1:13" s="37" customFormat="1" ht="45">
      <c r="A32" s="6">
        <v>17</v>
      </c>
      <c r="B32" s="6" t="s">
        <v>175</v>
      </c>
      <c r="C32" s="7" t="s">
        <v>176</v>
      </c>
      <c r="D32" s="7" t="s">
        <v>68</v>
      </c>
      <c r="E32" s="7" t="s">
        <v>2</v>
      </c>
      <c r="F32" s="7" t="s">
        <v>177</v>
      </c>
      <c r="G32" s="7" t="s">
        <v>15</v>
      </c>
      <c r="H32" s="41" t="s">
        <v>368</v>
      </c>
      <c r="I32" s="36" t="s">
        <v>389</v>
      </c>
      <c r="J32" s="7" t="s">
        <v>47</v>
      </c>
      <c r="K32" s="7" t="s">
        <v>48</v>
      </c>
      <c r="L32" s="7" t="s">
        <v>175</v>
      </c>
      <c r="M32" s="22" t="s">
        <v>18</v>
      </c>
    </row>
    <row r="33" spans="1:13" s="37" customFormat="1" ht="16.5" customHeight="1">
      <c r="A33" s="6"/>
      <c r="B33" s="6"/>
      <c r="C33" s="7"/>
      <c r="D33" s="15" t="str">
        <f>"3."&amp;" "&amp;"Ngành"&amp;" "&amp;K34</f>
        <v>3. Ngành Kỹ Thuật Điều Khiển Và Tự Động Hóa</v>
      </c>
      <c r="E33" s="8"/>
      <c r="F33" s="8"/>
      <c r="G33" s="7"/>
      <c r="H33" s="40" t="s">
        <v>328</v>
      </c>
      <c r="I33" s="26"/>
      <c r="J33" s="7"/>
      <c r="K33" s="7"/>
      <c r="L33" s="7"/>
      <c r="M33" s="22"/>
    </row>
    <row r="34" spans="1:13" s="37" customFormat="1" ht="39.75" customHeight="1">
      <c r="A34" s="6">
        <v>18</v>
      </c>
      <c r="B34" s="6" t="s">
        <v>261</v>
      </c>
      <c r="C34" s="7" t="s">
        <v>262</v>
      </c>
      <c r="D34" s="7" t="s">
        <v>263</v>
      </c>
      <c r="E34" s="7" t="s">
        <v>2</v>
      </c>
      <c r="F34" s="7" t="s">
        <v>183</v>
      </c>
      <c r="G34" s="7" t="s">
        <v>156</v>
      </c>
      <c r="H34" s="42" t="s">
        <v>369</v>
      </c>
      <c r="I34" s="36" t="s">
        <v>385</v>
      </c>
      <c r="J34" s="24" t="s">
        <v>56</v>
      </c>
      <c r="K34" s="7" t="s">
        <v>57</v>
      </c>
      <c r="L34" s="7" t="s">
        <v>261</v>
      </c>
      <c r="M34" s="22" t="s">
        <v>18</v>
      </c>
    </row>
    <row r="35" spans="1:13" s="37" customFormat="1" ht="39.75" customHeight="1">
      <c r="A35" s="6">
        <v>19</v>
      </c>
      <c r="B35" s="6" t="s">
        <v>284</v>
      </c>
      <c r="C35" s="7" t="s">
        <v>285</v>
      </c>
      <c r="D35" s="7" t="s">
        <v>286</v>
      </c>
      <c r="E35" s="7" t="s">
        <v>2</v>
      </c>
      <c r="F35" s="7" t="s">
        <v>287</v>
      </c>
      <c r="G35" s="7" t="s">
        <v>32</v>
      </c>
      <c r="H35" s="42" t="s">
        <v>370</v>
      </c>
      <c r="I35" s="36" t="s">
        <v>385</v>
      </c>
      <c r="J35" s="24" t="s">
        <v>318</v>
      </c>
      <c r="K35" s="7" t="s">
        <v>57</v>
      </c>
      <c r="L35" s="7" t="s">
        <v>284</v>
      </c>
      <c r="M35" s="22" t="s">
        <v>18</v>
      </c>
    </row>
    <row r="36" spans="1:13" s="37" customFormat="1" ht="15">
      <c r="A36" s="6"/>
      <c r="B36" s="6"/>
      <c r="C36" s="7"/>
      <c r="D36" s="15" t="str">
        <f>"4."&amp;" "&amp;"Ngành"&amp;" "&amp;K37</f>
        <v>4. Ngành Kỹ Thuật Viễn Thông</v>
      </c>
      <c r="E36" s="8"/>
      <c r="F36" s="8"/>
      <c r="G36" s="7"/>
      <c r="H36" s="40" t="s">
        <v>328</v>
      </c>
      <c r="I36" s="52"/>
      <c r="J36" s="7"/>
      <c r="K36" s="7"/>
      <c r="L36" s="7"/>
      <c r="M36" s="22"/>
    </row>
    <row r="37" spans="1:13" s="37" customFormat="1" ht="38.25" customHeight="1">
      <c r="A37" s="6">
        <v>20</v>
      </c>
      <c r="B37" s="6" t="s">
        <v>305</v>
      </c>
      <c r="C37" s="7" t="s">
        <v>306</v>
      </c>
      <c r="D37" s="7" t="s">
        <v>326</v>
      </c>
      <c r="E37" s="7" t="s">
        <v>2</v>
      </c>
      <c r="F37" s="7" t="s">
        <v>307</v>
      </c>
      <c r="G37" s="7" t="s">
        <v>308</v>
      </c>
      <c r="H37" s="41" t="s">
        <v>369</v>
      </c>
      <c r="I37" s="36" t="s">
        <v>386</v>
      </c>
      <c r="J37" s="7" t="s">
        <v>25</v>
      </c>
      <c r="K37" s="7" t="s">
        <v>26</v>
      </c>
      <c r="L37" s="7" t="s">
        <v>305</v>
      </c>
      <c r="M37" s="22" t="s">
        <v>18</v>
      </c>
    </row>
    <row r="38" spans="1:13" s="37" customFormat="1" ht="45">
      <c r="A38" s="6">
        <v>21</v>
      </c>
      <c r="B38" s="6" t="s">
        <v>171</v>
      </c>
      <c r="C38" s="7" t="s">
        <v>172</v>
      </c>
      <c r="D38" s="7" t="s">
        <v>173</v>
      </c>
      <c r="E38" s="7" t="s">
        <v>2</v>
      </c>
      <c r="F38" s="7" t="s">
        <v>174</v>
      </c>
      <c r="G38" s="7" t="s">
        <v>46</v>
      </c>
      <c r="H38" s="41" t="s">
        <v>370</v>
      </c>
      <c r="I38" s="36" t="s">
        <v>386</v>
      </c>
      <c r="J38" s="7" t="s">
        <v>319</v>
      </c>
      <c r="K38" s="7" t="s">
        <v>26</v>
      </c>
      <c r="L38" s="7" t="s">
        <v>171</v>
      </c>
      <c r="M38" s="22" t="s">
        <v>18</v>
      </c>
    </row>
    <row r="39" spans="1:13" s="37" customFormat="1" ht="45">
      <c r="A39" s="6">
        <v>22</v>
      </c>
      <c r="B39" s="6" t="s">
        <v>206</v>
      </c>
      <c r="C39" s="7" t="s">
        <v>207</v>
      </c>
      <c r="D39" s="7" t="s">
        <v>103</v>
      </c>
      <c r="E39" s="7" t="s">
        <v>2</v>
      </c>
      <c r="F39" s="7" t="s">
        <v>59</v>
      </c>
      <c r="G39" s="7" t="s">
        <v>208</v>
      </c>
      <c r="H39" s="41" t="s">
        <v>371</v>
      </c>
      <c r="I39" s="36" t="s">
        <v>386</v>
      </c>
      <c r="J39" s="7" t="s">
        <v>320</v>
      </c>
      <c r="K39" s="7" t="s">
        <v>26</v>
      </c>
      <c r="L39" s="7" t="s">
        <v>206</v>
      </c>
      <c r="M39" s="22" t="s">
        <v>18</v>
      </c>
    </row>
    <row r="40" spans="1:13" s="37" customFormat="1" ht="45">
      <c r="A40" s="6">
        <v>23</v>
      </c>
      <c r="B40" s="6" t="s">
        <v>255</v>
      </c>
      <c r="C40" s="7" t="s">
        <v>256</v>
      </c>
      <c r="D40" s="7" t="s">
        <v>149</v>
      </c>
      <c r="E40" s="7" t="s">
        <v>2</v>
      </c>
      <c r="F40" s="7" t="s">
        <v>257</v>
      </c>
      <c r="G40" s="7" t="s">
        <v>258</v>
      </c>
      <c r="H40" s="41" t="s">
        <v>372</v>
      </c>
      <c r="I40" s="36" t="s">
        <v>386</v>
      </c>
      <c r="J40" s="7" t="s">
        <v>321</v>
      </c>
      <c r="K40" s="7" t="s">
        <v>26</v>
      </c>
      <c r="L40" s="7" t="s">
        <v>255</v>
      </c>
      <c r="M40" s="22" t="s">
        <v>18</v>
      </c>
    </row>
    <row r="41" spans="1:13" s="37" customFormat="1" ht="45">
      <c r="A41" s="6">
        <v>24</v>
      </c>
      <c r="B41" s="6" t="s">
        <v>291</v>
      </c>
      <c r="C41" s="7" t="s">
        <v>292</v>
      </c>
      <c r="D41" s="7" t="s">
        <v>293</v>
      </c>
      <c r="E41" s="7" t="s">
        <v>2</v>
      </c>
      <c r="F41" s="7" t="s">
        <v>31</v>
      </c>
      <c r="G41" s="7" t="s">
        <v>24</v>
      </c>
      <c r="H41" s="41" t="s">
        <v>373</v>
      </c>
      <c r="I41" s="36" t="s">
        <v>386</v>
      </c>
      <c r="J41" s="7" t="s">
        <v>322</v>
      </c>
      <c r="K41" s="7" t="s">
        <v>26</v>
      </c>
      <c r="L41" s="7" t="s">
        <v>291</v>
      </c>
      <c r="M41" s="22" t="s">
        <v>18</v>
      </c>
    </row>
    <row r="42" spans="1:13" s="37" customFormat="1" ht="45">
      <c r="A42" s="6">
        <v>25</v>
      </c>
      <c r="B42" s="6" t="s">
        <v>301</v>
      </c>
      <c r="C42" s="7" t="s">
        <v>302</v>
      </c>
      <c r="D42" s="7" t="s">
        <v>149</v>
      </c>
      <c r="E42" s="7" t="s">
        <v>2</v>
      </c>
      <c r="F42" s="7" t="s">
        <v>303</v>
      </c>
      <c r="G42" s="7" t="s">
        <v>3</v>
      </c>
      <c r="H42" s="41" t="s">
        <v>374</v>
      </c>
      <c r="I42" s="36" t="s">
        <v>386</v>
      </c>
      <c r="J42" s="7" t="s">
        <v>323</v>
      </c>
      <c r="K42" s="7" t="s">
        <v>26</v>
      </c>
      <c r="L42" s="7" t="s">
        <v>301</v>
      </c>
      <c r="M42" s="22" t="s">
        <v>18</v>
      </c>
    </row>
    <row r="43" spans="1:13" s="37" customFormat="1" ht="15">
      <c r="A43" s="6"/>
      <c r="B43" s="6"/>
      <c r="C43" s="15" t="str">
        <f>"IV ."&amp;" "&amp;UPPER(M45)</f>
        <v>IV . KHOA KHOA HỌC ỨNG DỤNG</v>
      </c>
      <c r="D43" s="14"/>
      <c r="E43" s="8"/>
      <c r="F43" s="8"/>
      <c r="G43" s="7"/>
      <c r="H43" s="43"/>
      <c r="I43" s="10"/>
      <c r="J43" s="7"/>
      <c r="K43" s="7"/>
      <c r="L43" s="23"/>
      <c r="M43" s="22"/>
    </row>
    <row r="44" spans="1:13" s="37" customFormat="1" ht="15">
      <c r="A44" s="6"/>
      <c r="B44" s="6"/>
      <c r="C44" s="14"/>
      <c r="D44" s="15" t="str">
        <f>"1."&amp;" "&amp;"Ngành"&amp;" "&amp;K45</f>
        <v>1. Ngành Khoa Học Tính Toán</v>
      </c>
      <c r="E44" s="8"/>
      <c r="F44" s="8"/>
      <c r="G44" s="7"/>
      <c r="H44" s="40" t="s">
        <v>330</v>
      </c>
      <c r="I44" s="51"/>
      <c r="J44" s="7"/>
      <c r="K44" s="7"/>
      <c r="L44" s="7"/>
      <c r="M44" s="22"/>
    </row>
    <row r="45" spans="1:13" s="37" customFormat="1" ht="60">
      <c r="A45" s="6">
        <v>26</v>
      </c>
      <c r="B45" s="6" t="s">
        <v>268</v>
      </c>
      <c r="C45" s="7" t="s">
        <v>269</v>
      </c>
      <c r="D45" s="7" t="s">
        <v>54</v>
      </c>
      <c r="E45" s="7" t="s">
        <v>2</v>
      </c>
      <c r="F45" s="7" t="s">
        <v>130</v>
      </c>
      <c r="G45" s="7" t="s">
        <v>108</v>
      </c>
      <c r="H45" s="19" t="s">
        <v>361</v>
      </c>
      <c r="I45" s="8" t="s">
        <v>331</v>
      </c>
      <c r="J45" s="7" t="s">
        <v>270</v>
      </c>
      <c r="K45" s="7" t="s">
        <v>271</v>
      </c>
      <c r="L45" s="7" t="s">
        <v>268</v>
      </c>
      <c r="M45" s="22" t="s">
        <v>21</v>
      </c>
    </row>
    <row r="46" spans="1:13" s="37" customFormat="1" ht="15">
      <c r="A46" s="6"/>
      <c r="B46" s="6"/>
      <c r="C46" s="15" t="str">
        <f>"V ."&amp;" "&amp;UPPER(M48)</f>
        <v>V . KHOA KHOA HỌC VÀ KỸ THUẬT MÁY TÍNH</v>
      </c>
      <c r="D46" s="14"/>
      <c r="E46" s="8"/>
      <c r="F46" s="8"/>
      <c r="G46" s="7"/>
      <c r="H46" s="43"/>
      <c r="I46" s="10"/>
      <c r="J46" s="7"/>
      <c r="K46" s="7"/>
      <c r="L46" s="7"/>
      <c r="M46" s="22"/>
    </row>
    <row r="47" spans="1:13" s="37" customFormat="1" ht="15">
      <c r="A47" s="6"/>
      <c r="B47" s="6"/>
      <c r="C47" s="14"/>
      <c r="D47" s="15" t="str">
        <f>"1."&amp;" "&amp;"Ngành"&amp;" "&amp;K48</f>
        <v>1. Ngành Khoa Học Máy Tính</v>
      </c>
      <c r="E47" s="8"/>
      <c r="F47" s="8"/>
      <c r="G47" s="7"/>
      <c r="H47" s="40" t="s">
        <v>330</v>
      </c>
      <c r="I47" s="51"/>
      <c r="J47" s="7"/>
      <c r="K47" s="7"/>
      <c r="L47" s="7"/>
      <c r="M47" s="22"/>
    </row>
    <row r="48" spans="1:13" s="37" customFormat="1" ht="41.25" customHeight="1">
      <c r="A48" s="6">
        <v>27</v>
      </c>
      <c r="B48" s="6" t="s">
        <v>311</v>
      </c>
      <c r="C48" s="7" t="s">
        <v>309</v>
      </c>
      <c r="D48" s="7" t="s">
        <v>222</v>
      </c>
      <c r="E48" s="7" t="s">
        <v>2</v>
      </c>
      <c r="F48" s="7" t="s">
        <v>310</v>
      </c>
      <c r="G48" s="7" t="s">
        <v>55</v>
      </c>
      <c r="H48" s="43" t="s">
        <v>334</v>
      </c>
      <c r="I48" s="8" t="s">
        <v>387</v>
      </c>
      <c r="J48" s="7" t="s">
        <v>37</v>
      </c>
      <c r="K48" s="7" t="s">
        <v>38</v>
      </c>
      <c r="L48" s="7" t="s">
        <v>311</v>
      </c>
      <c r="M48" s="22" t="s">
        <v>39</v>
      </c>
    </row>
    <row r="49" spans="1:13" s="37" customFormat="1" ht="48" customHeight="1">
      <c r="A49" s="6">
        <v>28</v>
      </c>
      <c r="B49" s="6" t="s">
        <v>131</v>
      </c>
      <c r="C49" s="7" t="s">
        <v>132</v>
      </c>
      <c r="D49" s="7" t="s">
        <v>133</v>
      </c>
      <c r="E49" s="7" t="s">
        <v>2</v>
      </c>
      <c r="F49" s="7" t="s">
        <v>70</v>
      </c>
      <c r="G49" s="7" t="s">
        <v>108</v>
      </c>
      <c r="H49" s="43" t="s">
        <v>335</v>
      </c>
      <c r="I49" s="8" t="s">
        <v>387</v>
      </c>
      <c r="J49" s="7" t="s">
        <v>37</v>
      </c>
      <c r="K49" s="7" t="s">
        <v>38</v>
      </c>
      <c r="L49" s="7" t="s">
        <v>131</v>
      </c>
      <c r="M49" s="22" t="s">
        <v>39</v>
      </c>
    </row>
    <row r="50" spans="1:13" s="37" customFormat="1" ht="48" customHeight="1">
      <c r="A50" s="6">
        <v>29</v>
      </c>
      <c r="B50" s="6" t="s">
        <v>141</v>
      </c>
      <c r="C50" s="7" t="s">
        <v>142</v>
      </c>
      <c r="D50" s="7" t="s">
        <v>73</v>
      </c>
      <c r="E50" s="7" t="s">
        <v>2</v>
      </c>
      <c r="F50" s="7" t="s">
        <v>143</v>
      </c>
      <c r="G50" s="7" t="s">
        <v>27</v>
      </c>
      <c r="H50" s="43" t="s">
        <v>336</v>
      </c>
      <c r="I50" s="8" t="s">
        <v>387</v>
      </c>
      <c r="J50" s="7" t="s">
        <v>37</v>
      </c>
      <c r="K50" s="7" t="s">
        <v>38</v>
      </c>
      <c r="L50" s="7" t="s">
        <v>141</v>
      </c>
      <c r="M50" s="22" t="s">
        <v>39</v>
      </c>
    </row>
    <row r="51" spans="1:13" s="37" customFormat="1" ht="48" customHeight="1">
      <c r="A51" s="6">
        <v>30</v>
      </c>
      <c r="B51" s="6" t="s">
        <v>144</v>
      </c>
      <c r="C51" s="7" t="s">
        <v>145</v>
      </c>
      <c r="D51" s="7" t="s">
        <v>146</v>
      </c>
      <c r="E51" s="7" t="s">
        <v>2</v>
      </c>
      <c r="F51" s="7" t="s">
        <v>147</v>
      </c>
      <c r="G51" s="7" t="s">
        <v>15</v>
      </c>
      <c r="H51" s="43" t="s">
        <v>337</v>
      </c>
      <c r="I51" s="8" t="s">
        <v>387</v>
      </c>
      <c r="J51" s="7" t="s">
        <v>37</v>
      </c>
      <c r="K51" s="7" t="s">
        <v>38</v>
      </c>
      <c r="L51" s="7" t="s">
        <v>144</v>
      </c>
      <c r="M51" s="22" t="s">
        <v>39</v>
      </c>
    </row>
    <row r="52" spans="1:13" s="37" customFormat="1" ht="48" customHeight="1">
      <c r="A52" s="6">
        <v>31</v>
      </c>
      <c r="B52" s="6" t="s">
        <v>157</v>
      </c>
      <c r="C52" s="7" t="s">
        <v>158</v>
      </c>
      <c r="D52" s="7" t="s">
        <v>159</v>
      </c>
      <c r="E52" s="7" t="s">
        <v>2</v>
      </c>
      <c r="F52" s="7" t="s">
        <v>160</v>
      </c>
      <c r="G52" s="7" t="s">
        <v>15</v>
      </c>
      <c r="H52" s="43" t="s">
        <v>338</v>
      </c>
      <c r="I52" s="8" t="s">
        <v>387</v>
      </c>
      <c r="J52" s="7" t="s">
        <v>37</v>
      </c>
      <c r="K52" s="7" t="s">
        <v>38</v>
      </c>
      <c r="L52" s="7" t="s">
        <v>157</v>
      </c>
      <c r="M52" s="22" t="s">
        <v>39</v>
      </c>
    </row>
    <row r="53" spans="1:13" s="37" customFormat="1" ht="48" customHeight="1">
      <c r="A53" s="6">
        <v>32</v>
      </c>
      <c r="B53" s="6" t="s">
        <v>161</v>
      </c>
      <c r="C53" s="7" t="s">
        <v>162</v>
      </c>
      <c r="D53" s="7" t="s">
        <v>2</v>
      </c>
      <c r="E53" s="7" t="s">
        <v>2</v>
      </c>
      <c r="F53" s="7" t="s">
        <v>163</v>
      </c>
      <c r="G53" s="7" t="s">
        <v>15</v>
      </c>
      <c r="H53" s="43" t="s">
        <v>339</v>
      </c>
      <c r="I53" s="8" t="s">
        <v>387</v>
      </c>
      <c r="J53" s="7" t="s">
        <v>37</v>
      </c>
      <c r="K53" s="7" t="s">
        <v>38</v>
      </c>
      <c r="L53" s="7" t="s">
        <v>161</v>
      </c>
      <c r="M53" s="22" t="s">
        <v>39</v>
      </c>
    </row>
    <row r="54" spans="1:13" s="37" customFormat="1" ht="48" customHeight="1">
      <c r="A54" s="6">
        <v>33</v>
      </c>
      <c r="B54" s="6" t="s">
        <v>181</v>
      </c>
      <c r="C54" s="7" t="s">
        <v>86</v>
      </c>
      <c r="D54" s="7" t="s">
        <v>182</v>
      </c>
      <c r="E54" s="7" t="s">
        <v>2</v>
      </c>
      <c r="F54" s="7" t="s">
        <v>183</v>
      </c>
      <c r="G54" s="7" t="s">
        <v>49</v>
      </c>
      <c r="H54" s="43" t="s">
        <v>340</v>
      </c>
      <c r="I54" s="8" t="s">
        <v>387</v>
      </c>
      <c r="J54" s="7" t="s">
        <v>37</v>
      </c>
      <c r="K54" s="7" t="s">
        <v>38</v>
      </c>
      <c r="L54" s="7" t="s">
        <v>181</v>
      </c>
      <c r="M54" s="22" t="s">
        <v>39</v>
      </c>
    </row>
    <row r="55" spans="1:13" s="37" customFormat="1" ht="48" customHeight="1">
      <c r="A55" s="6">
        <v>34</v>
      </c>
      <c r="B55" s="6" t="s">
        <v>190</v>
      </c>
      <c r="C55" s="7" t="s">
        <v>191</v>
      </c>
      <c r="D55" s="7" t="s">
        <v>192</v>
      </c>
      <c r="E55" s="7" t="s">
        <v>2</v>
      </c>
      <c r="F55" s="7" t="s">
        <v>193</v>
      </c>
      <c r="G55" s="7" t="s">
        <v>3</v>
      </c>
      <c r="H55" s="43" t="s">
        <v>341</v>
      </c>
      <c r="I55" s="8" t="s">
        <v>387</v>
      </c>
      <c r="J55" s="7" t="s">
        <v>37</v>
      </c>
      <c r="K55" s="7" t="s">
        <v>38</v>
      </c>
      <c r="L55" s="7" t="s">
        <v>190</v>
      </c>
      <c r="M55" s="22" t="s">
        <v>39</v>
      </c>
    </row>
    <row r="56" spans="1:13" s="37" customFormat="1" ht="48" customHeight="1">
      <c r="A56" s="6">
        <v>35</v>
      </c>
      <c r="B56" s="6" t="s">
        <v>198</v>
      </c>
      <c r="C56" s="7" t="s">
        <v>199</v>
      </c>
      <c r="D56" s="7" t="s">
        <v>200</v>
      </c>
      <c r="E56" s="7" t="s">
        <v>2</v>
      </c>
      <c r="F56" s="7" t="s">
        <v>201</v>
      </c>
      <c r="G56" s="7" t="s">
        <v>20</v>
      </c>
      <c r="H56" s="43" t="s">
        <v>342</v>
      </c>
      <c r="I56" s="8" t="s">
        <v>387</v>
      </c>
      <c r="J56" s="7" t="s">
        <v>37</v>
      </c>
      <c r="K56" s="7" t="s">
        <v>38</v>
      </c>
      <c r="L56" s="7" t="s">
        <v>198</v>
      </c>
      <c r="M56" s="22" t="s">
        <v>39</v>
      </c>
    </row>
    <row r="57" spans="1:13" s="37" customFormat="1" ht="48" customHeight="1">
      <c r="A57" s="6">
        <v>36</v>
      </c>
      <c r="B57" s="6" t="s">
        <v>217</v>
      </c>
      <c r="C57" s="7" t="s">
        <v>218</v>
      </c>
      <c r="D57" s="7" t="s">
        <v>103</v>
      </c>
      <c r="E57" s="7" t="s">
        <v>2</v>
      </c>
      <c r="F57" s="7" t="s">
        <v>219</v>
      </c>
      <c r="G57" s="7" t="s">
        <v>46</v>
      </c>
      <c r="H57" s="43" t="s">
        <v>343</v>
      </c>
      <c r="I57" s="8" t="s">
        <v>387</v>
      </c>
      <c r="J57" s="7" t="s">
        <v>37</v>
      </c>
      <c r="K57" s="7" t="s">
        <v>38</v>
      </c>
      <c r="L57" s="7" t="s">
        <v>217</v>
      </c>
      <c r="M57" s="22" t="s">
        <v>39</v>
      </c>
    </row>
    <row r="58" spans="1:13" s="37" customFormat="1" ht="48" customHeight="1">
      <c r="A58" s="6">
        <v>37</v>
      </c>
      <c r="B58" s="6" t="s">
        <v>226</v>
      </c>
      <c r="C58" s="7" t="s">
        <v>227</v>
      </c>
      <c r="D58" s="7" t="s">
        <v>196</v>
      </c>
      <c r="E58" s="7" t="s">
        <v>2</v>
      </c>
      <c r="F58" s="7" t="s">
        <v>228</v>
      </c>
      <c r="G58" s="7" t="s">
        <v>60</v>
      </c>
      <c r="H58" s="43" t="s">
        <v>344</v>
      </c>
      <c r="I58" s="8" t="s">
        <v>387</v>
      </c>
      <c r="J58" s="7" t="s">
        <v>37</v>
      </c>
      <c r="K58" s="7" t="s">
        <v>38</v>
      </c>
      <c r="L58" s="7" t="s">
        <v>226</v>
      </c>
      <c r="M58" s="22" t="s">
        <v>39</v>
      </c>
    </row>
    <row r="59" spans="1:13" s="37" customFormat="1" ht="48" customHeight="1">
      <c r="A59" s="6">
        <v>38</v>
      </c>
      <c r="B59" s="6" t="s">
        <v>237</v>
      </c>
      <c r="C59" s="7" t="s">
        <v>238</v>
      </c>
      <c r="D59" s="7" t="s">
        <v>239</v>
      </c>
      <c r="E59" s="7" t="s">
        <v>2</v>
      </c>
      <c r="F59" s="7" t="s">
        <v>240</v>
      </c>
      <c r="G59" s="7" t="s">
        <v>236</v>
      </c>
      <c r="H59" s="43" t="s">
        <v>345</v>
      </c>
      <c r="I59" s="8" t="s">
        <v>387</v>
      </c>
      <c r="J59" s="7" t="s">
        <v>37</v>
      </c>
      <c r="K59" s="7" t="s">
        <v>38</v>
      </c>
      <c r="L59" s="7" t="s">
        <v>237</v>
      </c>
      <c r="M59" s="22" t="s">
        <v>39</v>
      </c>
    </row>
    <row r="60" spans="1:13" s="37" customFormat="1" ht="48" customHeight="1">
      <c r="A60" s="6">
        <v>39</v>
      </c>
      <c r="B60" s="6" t="s">
        <v>241</v>
      </c>
      <c r="C60" s="7" t="s">
        <v>242</v>
      </c>
      <c r="D60" s="7" t="s">
        <v>243</v>
      </c>
      <c r="E60" s="7" t="s">
        <v>2</v>
      </c>
      <c r="F60" s="7" t="s">
        <v>183</v>
      </c>
      <c r="G60" s="7" t="s">
        <v>170</v>
      </c>
      <c r="H60" s="43" t="s">
        <v>346</v>
      </c>
      <c r="I60" s="8" t="s">
        <v>387</v>
      </c>
      <c r="J60" s="7" t="s">
        <v>37</v>
      </c>
      <c r="K60" s="7" t="s">
        <v>38</v>
      </c>
      <c r="L60" s="7" t="s">
        <v>241</v>
      </c>
      <c r="M60" s="22" t="s">
        <v>39</v>
      </c>
    </row>
    <row r="61" spans="1:13" s="37" customFormat="1" ht="55.5" customHeight="1">
      <c r="A61" s="6">
        <v>40</v>
      </c>
      <c r="B61" s="6" t="s">
        <v>252</v>
      </c>
      <c r="C61" s="7" t="s">
        <v>253</v>
      </c>
      <c r="D61" s="7" t="s">
        <v>62</v>
      </c>
      <c r="E61" s="7" t="s">
        <v>2</v>
      </c>
      <c r="F61" s="7" t="s">
        <v>254</v>
      </c>
      <c r="G61" s="7" t="s">
        <v>24</v>
      </c>
      <c r="H61" s="43" t="s">
        <v>347</v>
      </c>
      <c r="I61" s="8" t="s">
        <v>387</v>
      </c>
      <c r="J61" s="7" t="s">
        <v>37</v>
      </c>
      <c r="K61" s="7" t="s">
        <v>38</v>
      </c>
      <c r="L61" s="7" t="s">
        <v>252</v>
      </c>
      <c r="M61" s="22" t="s">
        <v>39</v>
      </c>
    </row>
    <row r="62" spans="1:13" s="37" customFormat="1" ht="15">
      <c r="A62" s="6"/>
      <c r="B62" s="6"/>
      <c r="C62" s="14"/>
      <c r="D62" s="15" t="str">
        <f>"1."&amp;" "&amp;"Ngành"&amp;" "&amp;K63</f>
        <v>1. Ngành Kỹ Thuật Dầu Khí</v>
      </c>
      <c r="E62" s="8"/>
      <c r="F62" s="8"/>
      <c r="G62" s="7"/>
      <c r="H62" s="40" t="s">
        <v>328</v>
      </c>
      <c r="I62" s="51"/>
      <c r="J62" s="7"/>
      <c r="K62" s="7"/>
      <c r="L62" s="7"/>
      <c r="M62" s="22"/>
    </row>
    <row r="63" spans="1:13" s="37" customFormat="1" ht="42" customHeight="1">
      <c r="A63" s="6">
        <v>41</v>
      </c>
      <c r="B63" s="6" t="s">
        <v>314</v>
      </c>
      <c r="C63" s="7" t="s">
        <v>312</v>
      </c>
      <c r="D63" s="7" t="s">
        <v>42</v>
      </c>
      <c r="E63" s="7" t="s">
        <v>2</v>
      </c>
      <c r="F63" s="7" t="s">
        <v>313</v>
      </c>
      <c r="G63" s="7" t="s">
        <v>14</v>
      </c>
      <c r="H63" s="43" t="s">
        <v>362</v>
      </c>
      <c r="I63" s="8" t="s">
        <v>382</v>
      </c>
      <c r="J63" s="7" t="s">
        <v>65</v>
      </c>
      <c r="K63" s="7" t="s">
        <v>66</v>
      </c>
      <c r="L63" s="7" t="s">
        <v>314</v>
      </c>
      <c r="M63" s="22" t="s">
        <v>67</v>
      </c>
    </row>
    <row r="64" spans="1:13" s="37" customFormat="1" ht="18.75" customHeight="1">
      <c r="A64" s="6"/>
      <c r="B64" s="6"/>
      <c r="C64" s="15" t="str">
        <f>"VII ."&amp;" "&amp;UPPER(M66)</f>
        <v>VII . KHOA KỸ THUẬT GIAO THÔNG</v>
      </c>
      <c r="D64" s="14"/>
      <c r="E64" s="8"/>
      <c r="F64" s="8"/>
      <c r="G64" s="7"/>
      <c r="H64" s="43"/>
      <c r="I64" s="10"/>
      <c r="J64" s="7"/>
      <c r="K64" s="7"/>
      <c r="L64" s="7"/>
      <c r="M64" s="22"/>
    </row>
    <row r="65" spans="1:13" s="37" customFormat="1" ht="20.25" customHeight="1" thickBot="1">
      <c r="A65" s="6"/>
      <c r="B65" s="6"/>
      <c r="C65" s="14"/>
      <c r="D65" s="15" t="str">
        <f>"1."&amp;" "&amp;"Ngành"&amp;" "&amp;K66</f>
        <v>1. Ngành Kỹ Thuật Hàng Không</v>
      </c>
      <c r="E65" s="8"/>
      <c r="F65" s="8"/>
      <c r="G65" s="7"/>
      <c r="H65" s="40" t="s">
        <v>349</v>
      </c>
      <c r="I65" s="49"/>
      <c r="J65" s="7"/>
      <c r="K65" s="7"/>
      <c r="L65" s="7"/>
      <c r="M65" s="22"/>
    </row>
    <row r="66" spans="1:13" s="37" customFormat="1" ht="42" customHeight="1">
      <c r="A66" s="6">
        <v>42</v>
      </c>
      <c r="B66" s="6" t="s">
        <v>109</v>
      </c>
      <c r="C66" s="7" t="s">
        <v>110</v>
      </c>
      <c r="D66" s="7" t="s">
        <v>111</v>
      </c>
      <c r="E66" s="7" t="s">
        <v>2</v>
      </c>
      <c r="F66" s="7" t="s">
        <v>112</v>
      </c>
      <c r="G66" s="7" t="s">
        <v>24</v>
      </c>
      <c r="H66" s="44" t="s">
        <v>364</v>
      </c>
      <c r="I66" s="36" t="s">
        <v>363</v>
      </c>
      <c r="J66" s="24" t="s">
        <v>113</v>
      </c>
      <c r="K66" s="7" t="s">
        <v>114</v>
      </c>
      <c r="L66" s="7" t="s">
        <v>109</v>
      </c>
      <c r="M66" s="7" t="s">
        <v>115</v>
      </c>
    </row>
    <row r="67" spans="1:13" s="37" customFormat="1" ht="15">
      <c r="A67" s="6"/>
      <c r="B67" s="6"/>
      <c r="C67" s="15" t="str">
        <f>"VII ."&amp;" "&amp;UPPER(M69)</f>
        <v>VII . KHOA KỸ THUẬT HÓA HỌC</v>
      </c>
      <c r="D67" s="14"/>
      <c r="E67" s="8"/>
      <c r="F67" s="8"/>
      <c r="G67" s="27"/>
      <c r="H67" s="45"/>
      <c r="I67" s="36"/>
      <c r="J67" s="24"/>
      <c r="K67" s="7"/>
      <c r="L67" s="7"/>
      <c r="M67" s="22"/>
    </row>
    <row r="68" spans="1:13" s="37" customFormat="1" ht="15">
      <c r="A68" s="6"/>
      <c r="B68" s="6"/>
      <c r="C68" s="14"/>
      <c r="D68" s="15" t="str">
        <f>"1."&amp;" "&amp;"Ngành"&amp;" "&amp;K69</f>
        <v>1. Ngành Công Nghệ Thực Phẩm</v>
      </c>
      <c r="E68" s="8"/>
      <c r="F68" s="8"/>
      <c r="G68" s="7"/>
      <c r="H68" s="46" t="s">
        <v>328</v>
      </c>
      <c r="I68" s="52"/>
      <c r="J68" s="7"/>
      <c r="K68" s="7"/>
      <c r="L68" s="7"/>
      <c r="M68" s="22"/>
    </row>
    <row r="69" spans="1:13" s="37" customFormat="1" ht="43.5" customHeight="1">
      <c r="A69" s="6">
        <v>43</v>
      </c>
      <c r="B69" s="6" t="s">
        <v>152</v>
      </c>
      <c r="C69" s="7" t="s">
        <v>153</v>
      </c>
      <c r="D69" s="7" t="s">
        <v>154</v>
      </c>
      <c r="E69" s="7" t="s">
        <v>19</v>
      </c>
      <c r="F69" s="7" t="s">
        <v>155</v>
      </c>
      <c r="G69" s="7" t="s">
        <v>156</v>
      </c>
      <c r="H69" s="41" t="s">
        <v>332</v>
      </c>
      <c r="I69" s="47" t="s">
        <v>377</v>
      </c>
      <c r="J69" s="7" t="s">
        <v>33</v>
      </c>
      <c r="K69" s="7" t="s">
        <v>34</v>
      </c>
      <c r="L69" s="7" t="s">
        <v>152</v>
      </c>
      <c r="M69" s="22" t="s">
        <v>35</v>
      </c>
    </row>
    <row r="70" spans="1:13" s="37" customFormat="1" ht="43.5" customHeight="1">
      <c r="A70" s="6">
        <v>44</v>
      </c>
      <c r="B70" s="6" t="s">
        <v>202</v>
      </c>
      <c r="C70" s="7" t="s">
        <v>203</v>
      </c>
      <c r="D70" s="7" t="s">
        <v>204</v>
      </c>
      <c r="E70" s="7" t="s">
        <v>19</v>
      </c>
      <c r="F70" s="7" t="s">
        <v>205</v>
      </c>
      <c r="G70" s="7" t="s">
        <v>32</v>
      </c>
      <c r="H70" s="41" t="s">
        <v>333</v>
      </c>
      <c r="I70" s="47" t="s">
        <v>377</v>
      </c>
      <c r="J70" s="7" t="s">
        <v>33</v>
      </c>
      <c r="K70" s="7" t="s">
        <v>34</v>
      </c>
      <c r="L70" s="7" t="s">
        <v>202</v>
      </c>
      <c r="M70" s="22" t="s">
        <v>35</v>
      </c>
    </row>
    <row r="71" spans="1:13" s="37" customFormat="1" ht="15">
      <c r="A71" s="6"/>
      <c r="B71" s="6"/>
      <c r="C71" s="14"/>
      <c r="D71" s="15" t="str">
        <f>"2."&amp;" "&amp;"Ngành"&amp;" "&amp;K72</f>
        <v>2. Ngành Kỹ Thuật Hóa Học</v>
      </c>
      <c r="E71" s="8"/>
      <c r="F71" s="8"/>
      <c r="G71" s="7"/>
      <c r="H71" s="40" t="s">
        <v>328</v>
      </c>
      <c r="I71" s="51"/>
      <c r="J71" s="7"/>
      <c r="K71" s="7"/>
      <c r="L71" s="7"/>
      <c r="M71" s="22"/>
    </row>
    <row r="72" spans="1:13" s="37" customFormat="1" ht="45">
      <c r="A72" s="6">
        <v>45</v>
      </c>
      <c r="B72" s="6" t="s">
        <v>116</v>
      </c>
      <c r="C72" s="7" t="s">
        <v>117</v>
      </c>
      <c r="D72" s="7" t="s">
        <v>118</v>
      </c>
      <c r="E72" s="7" t="s">
        <v>19</v>
      </c>
      <c r="F72" s="7" t="s">
        <v>119</v>
      </c>
      <c r="G72" s="7" t="s">
        <v>120</v>
      </c>
      <c r="H72" s="6" t="s">
        <v>375</v>
      </c>
      <c r="I72" s="47" t="s">
        <v>377</v>
      </c>
      <c r="J72" s="7" t="s">
        <v>121</v>
      </c>
      <c r="K72" s="7" t="s">
        <v>122</v>
      </c>
      <c r="L72" s="7" t="s">
        <v>116</v>
      </c>
      <c r="M72" s="7" t="s">
        <v>35</v>
      </c>
    </row>
    <row r="73" spans="1:13" s="37" customFormat="1" ht="45">
      <c r="A73" s="6">
        <v>46</v>
      </c>
      <c r="B73" s="6" t="s">
        <v>137</v>
      </c>
      <c r="C73" s="7" t="s">
        <v>138</v>
      </c>
      <c r="D73" s="7" t="s">
        <v>139</v>
      </c>
      <c r="E73" s="7" t="s">
        <v>19</v>
      </c>
      <c r="F73" s="7" t="s">
        <v>140</v>
      </c>
      <c r="G73" s="7" t="s">
        <v>43</v>
      </c>
      <c r="H73" s="47" t="s">
        <v>376</v>
      </c>
      <c r="I73" s="47" t="s">
        <v>377</v>
      </c>
      <c r="J73" s="7" t="s">
        <v>121</v>
      </c>
      <c r="K73" s="7" t="s">
        <v>122</v>
      </c>
      <c r="L73" s="7" t="s">
        <v>137</v>
      </c>
      <c r="M73" s="7" t="s">
        <v>35</v>
      </c>
    </row>
    <row r="74" spans="1:13" s="37" customFormat="1" ht="15">
      <c r="A74" s="6"/>
      <c r="B74" s="6"/>
      <c r="C74" s="15" t="str">
        <f>"VIII ."&amp;" "&amp;UPPER(M81)</f>
        <v>VIII . KHOA KỸ THUẬT XÂY DỰNG</v>
      </c>
      <c r="D74" s="14"/>
      <c r="E74" s="8"/>
      <c r="F74" s="8"/>
      <c r="G74" s="7"/>
      <c r="H74" s="43"/>
      <c r="I74" s="10"/>
      <c r="J74" s="7"/>
      <c r="K74" s="7"/>
      <c r="L74" s="7"/>
      <c r="M74" s="22"/>
    </row>
    <row r="75" spans="1:13" s="37" customFormat="1" ht="15">
      <c r="A75" s="6"/>
      <c r="B75" s="6"/>
      <c r="C75" s="7"/>
      <c r="D75" s="15" t="str">
        <f>"1."&amp;" "&amp;"Ngành"&amp;" "&amp;K76</f>
        <v>1. Ngành Địa kỹ thuật xây dựng</v>
      </c>
      <c r="E75" s="8"/>
      <c r="F75" s="8"/>
      <c r="G75" s="7"/>
      <c r="H75" s="40" t="s">
        <v>328</v>
      </c>
      <c r="I75" s="51"/>
      <c r="J75" s="7"/>
      <c r="K75" s="7"/>
      <c r="L75" s="7"/>
      <c r="M75" s="22"/>
    </row>
    <row r="76" spans="1:13" s="37" customFormat="1" ht="45">
      <c r="A76" s="6">
        <v>47</v>
      </c>
      <c r="B76" s="6" t="s">
        <v>123</v>
      </c>
      <c r="C76" s="7" t="s">
        <v>86</v>
      </c>
      <c r="D76" s="7" t="s">
        <v>58</v>
      </c>
      <c r="E76" s="7" t="s">
        <v>2</v>
      </c>
      <c r="F76" s="7" t="s">
        <v>124</v>
      </c>
      <c r="G76" s="7" t="s">
        <v>32</v>
      </c>
      <c r="H76" s="41" t="s">
        <v>369</v>
      </c>
      <c r="I76" s="8" t="s">
        <v>379</v>
      </c>
      <c r="J76" s="7" t="s">
        <v>125</v>
      </c>
      <c r="K76" s="7" t="s">
        <v>126</v>
      </c>
      <c r="L76" s="7" t="s">
        <v>123</v>
      </c>
      <c r="M76" s="7" t="s">
        <v>30</v>
      </c>
    </row>
    <row r="77" spans="1:13" s="37" customFormat="1" ht="45">
      <c r="A77" s="6">
        <v>48</v>
      </c>
      <c r="B77" s="6" t="s">
        <v>248</v>
      </c>
      <c r="C77" s="7" t="s">
        <v>249</v>
      </c>
      <c r="D77" s="7" t="s">
        <v>250</v>
      </c>
      <c r="E77" s="7" t="s">
        <v>2</v>
      </c>
      <c r="F77" s="7" t="s">
        <v>251</v>
      </c>
      <c r="G77" s="7" t="s">
        <v>69</v>
      </c>
      <c r="H77" s="41" t="s">
        <v>370</v>
      </c>
      <c r="I77" s="8" t="s">
        <v>379</v>
      </c>
      <c r="J77" s="7" t="s">
        <v>125</v>
      </c>
      <c r="K77" s="7" t="s">
        <v>126</v>
      </c>
      <c r="L77" s="7" t="s">
        <v>248</v>
      </c>
      <c r="M77" s="7" t="s">
        <v>30</v>
      </c>
    </row>
    <row r="78" spans="1:13" s="37" customFormat="1" ht="15">
      <c r="A78" s="6"/>
      <c r="B78" s="6"/>
      <c r="C78" s="7"/>
      <c r="D78" s="15" t="str">
        <f>"2."&amp;" "&amp;"Ngành"&amp;" "&amp;K79</f>
        <v>2. Ngành Kỹ Thuật Trắc Địa - Bản Đồ</v>
      </c>
      <c r="E78" s="8"/>
      <c r="F78" s="8"/>
      <c r="G78" s="7"/>
      <c r="H78" s="40" t="s">
        <v>354</v>
      </c>
      <c r="I78" s="51"/>
      <c r="J78" s="7"/>
      <c r="K78" s="7"/>
      <c r="L78" s="7"/>
      <c r="M78" s="22"/>
    </row>
    <row r="79" spans="1:13" s="37" customFormat="1" ht="45">
      <c r="A79" s="6">
        <v>49</v>
      </c>
      <c r="B79" s="6" t="s">
        <v>184</v>
      </c>
      <c r="C79" s="7" t="s">
        <v>185</v>
      </c>
      <c r="D79" s="7" t="s">
        <v>186</v>
      </c>
      <c r="E79" s="7" t="s">
        <v>2</v>
      </c>
      <c r="F79" s="7" t="s">
        <v>187</v>
      </c>
      <c r="G79" s="7" t="s">
        <v>24</v>
      </c>
      <c r="H79" s="43" t="s">
        <v>362</v>
      </c>
      <c r="I79" s="8" t="s">
        <v>379</v>
      </c>
      <c r="J79" s="7" t="s">
        <v>188</v>
      </c>
      <c r="K79" s="7" t="s">
        <v>189</v>
      </c>
      <c r="L79" s="7" t="s">
        <v>184</v>
      </c>
      <c r="M79" s="7" t="s">
        <v>30</v>
      </c>
    </row>
    <row r="80" spans="1:13" s="37" customFormat="1" ht="15">
      <c r="A80" s="6"/>
      <c r="B80" s="6"/>
      <c r="C80" s="14"/>
      <c r="D80" s="15" t="str">
        <f>"3."&amp;" "&amp;"Ngành"&amp;" "&amp;K82</f>
        <v>3. Ngành Kỹ Thuật Xây Dựng Công Trình Dân Dụng Và Công Nghiệp</v>
      </c>
      <c r="E80" s="8"/>
      <c r="F80" s="8"/>
      <c r="G80" s="7"/>
      <c r="H80" s="40" t="s">
        <v>330</v>
      </c>
      <c r="I80" s="51"/>
      <c r="J80" s="7"/>
      <c r="K80" s="7"/>
      <c r="L80" s="7"/>
      <c r="M80" s="22"/>
    </row>
    <row r="81" spans="1:13" s="37" customFormat="1" ht="36.75" customHeight="1">
      <c r="A81" s="6">
        <v>50</v>
      </c>
      <c r="B81" s="6" t="s">
        <v>101</v>
      </c>
      <c r="C81" s="7" t="s">
        <v>102</v>
      </c>
      <c r="D81" s="7" t="s">
        <v>103</v>
      </c>
      <c r="E81" s="7" t="s">
        <v>2</v>
      </c>
      <c r="F81" s="7" t="s">
        <v>104</v>
      </c>
      <c r="G81" s="7" t="s">
        <v>24</v>
      </c>
      <c r="H81" s="43" t="s">
        <v>350</v>
      </c>
      <c r="I81" s="8" t="s">
        <v>379</v>
      </c>
      <c r="J81" s="7" t="s">
        <v>71</v>
      </c>
      <c r="K81" s="7" t="s">
        <v>72</v>
      </c>
      <c r="L81" s="7" t="s">
        <v>101</v>
      </c>
      <c r="M81" s="22" t="s">
        <v>30</v>
      </c>
    </row>
    <row r="82" spans="1:13" s="37" customFormat="1" ht="42.75" customHeight="1">
      <c r="A82" s="6">
        <v>51</v>
      </c>
      <c r="B82" s="6" t="s">
        <v>134</v>
      </c>
      <c r="C82" s="7" t="s">
        <v>135</v>
      </c>
      <c r="D82" s="7" t="s">
        <v>13</v>
      </c>
      <c r="E82" s="7" t="s">
        <v>2</v>
      </c>
      <c r="F82" s="7" t="s">
        <v>136</v>
      </c>
      <c r="G82" s="7" t="s">
        <v>3</v>
      </c>
      <c r="H82" s="43" t="s">
        <v>351</v>
      </c>
      <c r="I82" s="8" t="s">
        <v>379</v>
      </c>
      <c r="J82" s="7" t="s">
        <v>71</v>
      </c>
      <c r="K82" s="7" t="s">
        <v>72</v>
      </c>
      <c r="L82" s="7" t="s">
        <v>134</v>
      </c>
      <c r="M82" s="22" t="s">
        <v>30</v>
      </c>
    </row>
    <row r="83" spans="1:13" s="37" customFormat="1" ht="42.75" customHeight="1">
      <c r="A83" s="6">
        <v>52</v>
      </c>
      <c r="B83" s="6" t="s">
        <v>229</v>
      </c>
      <c r="C83" s="7" t="s">
        <v>230</v>
      </c>
      <c r="D83" s="7" t="s">
        <v>231</v>
      </c>
      <c r="E83" s="7" t="s">
        <v>2</v>
      </c>
      <c r="F83" s="7" t="s">
        <v>232</v>
      </c>
      <c r="G83" s="7" t="s">
        <v>3</v>
      </c>
      <c r="H83" s="43" t="s">
        <v>352</v>
      </c>
      <c r="I83" s="8" t="s">
        <v>379</v>
      </c>
      <c r="J83" s="7" t="s">
        <v>71</v>
      </c>
      <c r="K83" s="7" t="s">
        <v>72</v>
      </c>
      <c r="L83" s="7" t="s">
        <v>229</v>
      </c>
      <c r="M83" s="22" t="s">
        <v>30</v>
      </c>
    </row>
    <row r="84" spans="1:13" s="37" customFormat="1" ht="42.75" customHeight="1">
      <c r="A84" s="6">
        <v>53</v>
      </c>
      <c r="B84" s="6" t="s">
        <v>272</v>
      </c>
      <c r="C84" s="7" t="s">
        <v>273</v>
      </c>
      <c r="D84" s="7" t="s">
        <v>58</v>
      </c>
      <c r="E84" s="7" t="s">
        <v>2</v>
      </c>
      <c r="F84" s="7" t="s">
        <v>274</v>
      </c>
      <c r="G84" s="7" t="s">
        <v>15</v>
      </c>
      <c r="H84" s="43" t="s">
        <v>353</v>
      </c>
      <c r="I84" s="8" t="s">
        <v>379</v>
      </c>
      <c r="J84" s="7" t="s">
        <v>71</v>
      </c>
      <c r="K84" s="7" t="s">
        <v>72</v>
      </c>
      <c r="L84" s="7" t="s">
        <v>272</v>
      </c>
      <c r="M84" s="22" t="s">
        <v>30</v>
      </c>
    </row>
    <row r="85" spans="1:13" s="37" customFormat="1" ht="42.75" customHeight="1">
      <c r="A85" s="6">
        <v>54</v>
      </c>
      <c r="B85" s="6" t="s">
        <v>279</v>
      </c>
      <c r="C85" s="7" t="s">
        <v>280</v>
      </c>
      <c r="D85" s="7" t="s">
        <v>196</v>
      </c>
      <c r="E85" s="7" t="s">
        <v>2</v>
      </c>
      <c r="F85" s="7" t="s">
        <v>281</v>
      </c>
      <c r="G85" s="7" t="s">
        <v>282</v>
      </c>
      <c r="H85" s="43" t="s">
        <v>380</v>
      </c>
      <c r="I85" s="8" t="s">
        <v>379</v>
      </c>
      <c r="J85" s="7" t="s">
        <v>71</v>
      </c>
      <c r="K85" s="7" t="s">
        <v>72</v>
      </c>
      <c r="L85" s="7" t="s">
        <v>279</v>
      </c>
      <c r="M85" s="22" t="s">
        <v>30</v>
      </c>
    </row>
    <row r="86" spans="1:13" s="37" customFormat="1" ht="42.75" customHeight="1">
      <c r="A86" s="6">
        <v>55</v>
      </c>
      <c r="B86" s="6" t="s">
        <v>288</v>
      </c>
      <c r="C86" s="7" t="s">
        <v>289</v>
      </c>
      <c r="D86" s="7" t="s">
        <v>290</v>
      </c>
      <c r="E86" s="7" t="s">
        <v>2</v>
      </c>
      <c r="F86" s="7" t="s">
        <v>180</v>
      </c>
      <c r="G86" s="7" t="s">
        <v>32</v>
      </c>
      <c r="H86" s="43" t="s">
        <v>381</v>
      </c>
      <c r="I86" s="8" t="s">
        <v>379</v>
      </c>
      <c r="J86" s="7" t="s">
        <v>71</v>
      </c>
      <c r="K86" s="7" t="s">
        <v>72</v>
      </c>
      <c r="L86" s="7" t="s">
        <v>288</v>
      </c>
      <c r="M86" s="22" t="s">
        <v>30</v>
      </c>
    </row>
    <row r="87" spans="1:13" s="37" customFormat="1" ht="15">
      <c r="A87" s="6"/>
      <c r="B87" s="6"/>
      <c r="C87" s="7"/>
      <c r="D87" s="15" t="str">
        <f>"4."&amp;" "&amp;"Ngành"&amp;" "&amp;K88</f>
        <v>4. Ngành Quản Lý Xây Dựng</v>
      </c>
      <c r="E87" s="8"/>
      <c r="F87" s="8"/>
      <c r="G87" s="7"/>
      <c r="H87" s="40" t="s">
        <v>330</v>
      </c>
      <c r="I87" s="51"/>
      <c r="J87" s="7"/>
      <c r="K87" s="7"/>
      <c r="L87" s="7"/>
      <c r="M87" s="22"/>
    </row>
    <row r="88" spans="1:13" s="37" customFormat="1" ht="45">
      <c r="A88" s="6">
        <v>56</v>
      </c>
      <c r="B88" s="6" t="s">
        <v>105</v>
      </c>
      <c r="C88" s="7" t="s">
        <v>106</v>
      </c>
      <c r="D88" s="7" t="s">
        <v>44</v>
      </c>
      <c r="E88" s="7" t="s">
        <v>2</v>
      </c>
      <c r="F88" s="7" t="s">
        <v>107</v>
      </c>
      <c r="G88" s="7" t="s">
        <v>108</v>
      </c>
      <c r="H88" s="43" t="s">
        <v>342</v>
      </c>
      <c r="I88" s="8" t="s">
        <v>379</v>
      </c>
      <c r="J88" s="7" t="s">
        <v>28</v>
      </c>
      <c r="K88" s="7" t="s">
        <v>29</v>
      </c>
      <c r="L88" s="7" t="s">
        <v>105</v>
      </c>
      <c r="M88" s="22" t="s">
        <v>30</v>
      </c>
    </row>
    <row r="89" spans="1:13" s="37" customFormat="1" ht="45">
      <c r="A89" s="6">
        <v>57</v>
      </c>
      <c r="B89" s="6" t="s">
        <v>127</v>
      </c>
      <c r="C89" s="7" t="s">
        <v>128</v>
      </c>
      <c r="D89" s="7" t="s">
        <v>129</v>
      </c>
      <c r="E89" s="7" t="s">
        <v>2</v>
      </c>
      <c r="F89" s="7" t="s">
        <v>130</v>
      </c>
      <c r="G89" s="7" t="s">
        <v>46</v>
      </c>
      <c r="H89" s="43" t="s">
        <v>343</v>
      </c>
      <c r="I89" s="8" t="s">
        <v>379</v>
      </c>
      <c r="J89" s="7" t="s">
        <v>324</v>
      </c>
      <c r="K89" s="7" t="s">
        <v>29</v>
      </c>
      <c r="L89" s="7" t="s">
        <v>127</v>
      </c>
      <c r="M89" s="22" t="s">
        <v>30</v>
      </c>
    </row>
    <row r="90" spans="1:13" s="37" customFormat="1" ht="45">
      <c r="A90" s="6">
        <v>58</v>
      </c>
      <c r="B90" s="6" t="s">
        <v>275</v>
      </c>
      <c r="C90" s="7" t="s">
        <v>276</v>
      </c>
      <c r="D90" s="7" t="s">
        <v>277</v>
      </c>
      <c r="E90" s="7" t="s">
        <v>2</v>
      </c>
      <c r="F90" s="7" t="s">
        <v>278</v>
      </c>
      <c r="G90" s="7" t="s">
        <v>108</v>
      </c>
      <c r="H90" s="43" t="s">
        <v>344</v>
      </c>
      <c r="I90" s="8" t="s">
        <v>379</v>
      </c>
      <c r="J90" s="7" t="s">
        <v>325</v>
      </c>
      <c r="K90" s="7" t="s">
        <v>29</v>
      </c>
      <c r="L90" s="7" t="s">
        <v>275</v>
      </c>
      <c r="M90" s="22" t="s">
        <v>30</v>
      </c>
    </row>
    <row r="91" spans="1:13" s="37" customFormat="1" ht="15">
      <c r="A91" s="6"/>
      <c r="B91" s="6"/>
      <c r="C91" s="15" t="str">
        <f>"IX ."&amp;" "&amp;UPPER(M93)</f>
        <v>IX . KHOA MÔI TRƯỜNG VÀ TÀI NGUYÊN</v>
      </c>
      <c r="D91" s="14"/>
      <c r="E91" s="8"/>
      <c r="F91" s="8"/>
      <c r="G91" s="7"/>
      <c r="H91" s="43"/>
      <c r="I91" s="10"/>
      <c r="J91" s="7"/>
      <c r="K91" s="7"/>
      <c r="L91" s="7"/>
      <c r="M91" s="22"/>
    </row>
    <row r="92" spans="1:13" s="37" customFormat="1" ht="15">
      <c r="A92" s="6"/>
      <c r="B92" s="6"/>
      <c r="C92" s="14"/>
      <c r="D92" s="15" t="str">
        <f>"1."&amp;" "&amp;"Ngành"&amp;" "&amp;K93</f>
        <v>1. Ngành Kỹ Thuật Môi Trường</v>
      </c>
      <c r="E92" s="8"/>
      <c r="F92" s="8"/>
      <c r="G92" s="7"/>
      <c r="H92" s="40" t="s">
        <v>330</v>
      </c>
      <c r="I92" s="51"/>
      <c r="J92" s="7"/>
      <c r="K92" s="7"/>
      <c r="L92" s="7"/>
      <c r="M92" s="22"/>
    </row>
    <row r="93" spans="1:13" s="37" customFormat="1" ht="75">
      <c r="A93" s="6">
        <v>59</v>
      </c>
      <c r="B93" s="6" t="s">
        <v>91</v>
      </c>
      <c r="C93" s="7" t="s">
        <v>92</v>
      </c>
      <c r="D93" s="7" t="s">
        <v>93</v>
      </c>
      <c r="E93" s="7" t="s">
        <v>2</v>
      </c>
      <c r="F93" s="7" t="s">
        <v>94</v>
      </c>
      <c r="G93" s="7" t="s">
        <v>55</v>
      </c>
      <c r="H93" s="43" t="s">
        <v>350</v>
      </c>
      <c r="I93" s="8" t="s">
        <v>388</v>
      </c>
      <c r="J93" s="7" t="s">
        <v>95</v>
      </c>
      <c r="K93" s="7" t="s">
        <v>96</v>
      </c>
      <c r="L93" s="7" t="s">
        <v>91</v>
      </c>
      <c r="M93" s="7" t="s">
        <v>97</v>
      </c>
    </row>
    <row r="94" spans="1:13" s="37" customFormat="1" ht="15">
      <c r="A94" s="6"/>
      <c r="B94" s="6"/>
      <c r="C94" s="14"/>
      <c r="D94" s="15" t="str">
        <f>"2."&amp;" "&amp;"Ngành"&amp;" "&amp;K95</f>
        <v>2. Ngành Quản Lý Tài Nguyên Và Môi Trường</v>
      </c>
      <c r="E94" s="8"/>
      <c r="F94" s="8"/>
      <c r="G94" s="7"/>
      <c r="H94" s="40" t="s">
        <v>330</v>
      </c>
      <c r="I94" s="51"/>
      <c r="J94" s="7"/>
      <c r="K94" s="7"/>
      <c r="L94" s="7"/>
      <c r="M94" s="22"/>
    </row>
    <row r="95" spans="1:13" s="37" customFormat="1" ht="75">
      <c r="A95" s="6">
        <v>60</v>
      </c>
      <c r="B95" s="6" t="s">
        <v>209</v>
      </c>
      <c r="C95" s="7" t="s">
        <v>378</v>
      </c>
      <c r="D95" s="7" t="s">
        <v>73</v>
      </c>
      <c r="E95" s="7" t="s">
        <v>2</v>
      </c>
      <c r="F95" s="7" t="s">
        <v>210</v>
      </c>
      <c r="G95" s="7" t="s">
        <v>32</v>
      </c>
      <c r="H95" s="43" t="s">
        <v>338</v>
      </c>
      <c r="I95" s="8" t="s">
        <v>388</v>
      </c>
      <c r="J95" s="7" t="s">
        <v>211</v>
      </c>
      <c r="K95" s="7" t="s">
        <v>212</v>
      </c>
      <c r="L95" s="7" t="s">
        <v>209</v>
      </c>
      <c r="M95" s="7" t="s">
        <v>97</v>
      </c>
    </row>
    <row r="96" spans="1:13" s="37" customFormat="1" ht="15">
      <c r="A96" s="6"/>
      <c r="B96" s="6"/>
      <c r="C96" s="15" t="str">
        <f>"IX ."&amp;" "&amp;UPPER(M98)</f>
        <v>IX . KHOA QUẢN LÝ CÔNG NGHIỆP</v>
      </c>
      <c r="D96" s="14"/>
      <c r="E96" s="8"/>
      <c r="F96" s="8"/>
      <c r="G96" s="7"/>
      <c r="H96" s="43"/>
      <c r="I96" s="10"/>
      <c r="J96" s="7"/>
      <c r="K96" s="7"/>
      <c r="L96" s="7"/>
      <c r="M96" s="22"/>
    </row>
    <row r="97" spans="1:13" s="37" customFormat="1" ht="15">
      <c r="A97" s="6"/>
      <c r="B97" s="6"/>
      <c r="C97" s="14"/>
      <c r="D97" s="15" t="str">
        <f>"1."&amp;" "&amp;"Ngành"&amp;" "&amp;K98</f>
        <v>1. Ngành Quản Trị Kinh Doanh</v>
      </c>
      <c r="E97" s="8"/>
      <c r="F97" s="8"/>
      <c r="G97" s="7"/>
      <c r="H97" s="40" t="s">
        <v>328</v>
      </c>
      <c r="I97" s="53"/>
      <c r="J97" s="7"/>
      <c r="K97" s="7"/>
      <c r="L97" s="7"/>
      <c r="M97" s="22"/>
    </row>
    <row r="98" spans="1:13" s="37" customFormat="1" ht="39.75" customHeight="1">
      <c r="A98" s="6">
        <v>61</v>
      </c>
      <c r="B98" s="6" t="s">
        <v>41</v>
      </c>
      <c r="C98" s="7" t="s">
        <v>167</v>
      </c>
      <c r="D98" s="7" t="s">
        <v>168</v>
      </c>
      <c r="E98" s="7" t="s">
        <v>19</v>
      </c>
      <c r="F98" s="7" t="s">
        <v>169</v>
      </c>
      <c r="G98" s="7" t="s">
        <v>46</v>
      </c>
      <c r="H98" s="43" t="s">
        <v>332</v>
      </c>
      <c r="I98" s="6" t="s">
        <v>329</v>
      </c>
      <c r="J98" s="7" t="s">
        <v>10</v>
      </c>
      <c r="K98" s="7" t="s">
        <v>11</v>
      </c>
      <c r="L98" s="7" t="s">
        <v>41</v>
      </c>
      <c r="M98" s="22" t="s">
        <v>12</v>
      </c>
    </row>
    <row r="99" spans="1:13" s="37" customFormat="1" ht="60">
      <c r="A99" s="6">
        <v>62</v>
      </c>
      <c r="B99" s="6">
        <v>20166310</v>
      </c>
      <c r="C99" s="7" t="s">
        <v>259</v>
      </c>
      <c r="D99" s="7" t="s">
        <v>168</v>
      </c>
      <c r="E99" s="7" t="s">
        <v>19</v>
      </c>
      <c r="F99" s="7" t="s">
        <v>260</v>
      </c>
      <c r="G99" s="7" t="s">
        <v>49</v>
      </c>
      <c r="H99" s="6" t="s">
        <v>333</v>
      </c>
      <c r="I99" s="6" t="s">
        <v>329</v>
      </c>
      <c r="J99" s="7" t="s">
        <v>10</v>
      </c>
      <c r="K99" s="7" t="s">
        <v>11</v>
      </c>
      <c r="L99" s="6">
        <v>20166310</v>
      </c>
      <c r="M99" s="22" t="s">
        <v>12</v>
      </c>
    </row>
  </sheetData>
  <sheetProtection/>
  <printOptions/>
  <pageMargins left="0.7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tung</cp:lastModifiedBy>
  <cp:lastPrinted>2016-03-22T01:02:32Z</cp:lastPrinted>
  <dcterms:created xsi:type="dcterms:W3CDTF">2015-09-21T02:38:35Z</dcterms:created>
  <dcterms:modified xsi:type="dcterms:W3CDTF">2016-03-24T09:17:53Z</dcterms:modified>
  <cp:category/>
  <cp:version/>
  <cp:contentType/>
  <cp:contentStatus/>
</cp:coreProperties>
</file>